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sei4\Server_Vsei\Завуч\График оценочных процедур\"/>
    </mc:Choice>
  </mc:AlternateContent>
  <xr:revisionPtr revIDLastSave="0" documentId="13_ncr:1_{0542C487-A1EB-403F-A39A-A7B6C3D1C685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" sheetId="5" r:id="rId5"/>
    <sheet name="СОО 2 полугодие" sheetId="6" r:id="rId6"/>
  </sheets>
  <calcPr calcId="191029"/>
</workbook>
</file>

<file path=xl/calcChain.xml><?xml version="1.0" encoding="utf-8"?>
<calcChain xmlns="http://schemas.openxmlformats.org/spreadsheetml/2006/main">
  <c r="D78" i="3" l="1"/>
  <c r="G78" i="3"/>
  <c r="J78" i="3"/>
  <c r="M78" i="3"/>
  <c r="D61" i="4"/>
  <c r="G61" i="4"/>
  <c r="J61" i="4"/>
  <c r="M61" i="4"/>
  <c r="P61" i="4"/>
  <c r="D61" i="3"/>
  <c r="G61" i="3"/>
  <c r="J61" i="3"/>
  <c r="M61" i="3"/>
  <c r="D78" i="4"/>
  <c r="G78" i="4"/>
  <c r="J78" i="4"/>
  <c r="M78" i="4"/>
  <c r="P78" i="4"/>
  <c r="N61" i="3" l="1"/>
  <c r="N78" i="3"/>
  <c r="Q61" i="4"/>
  <c r="R61" i="4" s="1"/>
  <c r="T61" i="4" s="1"/>
  <c r="Q78" i="4"/>
  <c r="R78" i="4" l="1"/>
  <c r="T78" i="4" s="1"/>
  <c r="P77" i="4"/>
  <c r="P76" i="4"/>
  <c r="P75" i="4"/>
  <c r="P74" i="4"/>
  <c r="P73" i="4"/>
  <c r="P72" i="4"/>
  <c r="P71" i="4"/>
  <c r="P70" i="4"/>
  <c r="P69" i="4"/>
  <c r="P68" i="4"/>
  <c r="P67" i="4"/>
  <c r="P66" i="4"/>
  <c r="P65" i="4"/>
  <c r="P64" i="4"/>
  <c r="P63" i="4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63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D46" i="4"/>
  <c r="D47" i="4"/>
  <c r="Q47" i="4" s="1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45" i="4"/>
  <c r="P43" i="4"/>
  <c r="P42" i="4"/>
  <c r="P41" i="4"/>
  <c r="P40" i="4"/>
  <c r="P39" i="4"/>
  <c r="P38" i="4"/>
  <c r="P37" i="4"/>
  <c r="P36" i="4"/>
  <c r="P35" i="4"/>
  <c r="P34" i="4"/>
  <c r="P33" i="4"/>
  <c r="P32" i="4"/>
  <c r="P31" i="4"/>
  <c r="P30" i="4"/>
  <c r="P29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29" i="4"/>
  <c r="P27" i="4"/>
  <c r="P26" i="4"/>
  <c r="P25" i="4"/>
  <c r="P24" i="4"/>
  <c r="P23" i="4"/>
  <c r="P22" i="4"/>
  <c r="P21" i="4"/>
  <c r="P20" i="4"/>
  <c r="P19" i="4"/>
  <c r="P18" i="4"/>
  <c r="P17" i="4"/>
  <c r="M27" i="4"/>
  <c r="M26" i="4"/>
  <c r="M25" i="4"/>
  <c r="M24" i="4"/>
  <c r="M23" i="4"/>
  <c r="M22" i="4"/>
  <c r="M21" i="4"/>
  <c r="M20" i="4"/>
  <c r="M19" i="4"/>
  <c r="M18" i="4"/>
  <c r="M17" i="4"/>
  <c r="J27" i="4"/>
  <c r="J26" i="4"/>
  <c r="J25" i="4"/>
  <c r="J24" i="4"/>
  <c r="J23" i="4"/>
  <c r="J22" i="4"/>
  <c r="J21" i="4"/>
  <c r="J20" i="4"/>
  <c r="J19" i="4"/>
  <c r="J18" i="4"/>
  <c r="J17" i="4"/>
  <c r="G27" i="4"/>
  <c r="G26" i="4"/>
  <c r="G25" i="4"/>
  <c r="G24" i="4"/>
  <c r="G23" i="4"/>
  <c r="G22" i="4"/>
  <c r="G21" i="4"/>
  <c r="G20" i="4"/>
  <c r="G19" i="4"/>
  <c r="G18" i="4"/>
  <c r="G17" i="4"/>
  <c r="D18" i="4"/>
  <c r="D19" i="4"/>
  <c r="D20" i="4"/>
  <c r="D21" i="4"/>
  <c r="D22" i="4"/>
  <c r="D23" i="4"/>
  <c r="D24" i="4"/>
  <c r="D25" i="4"/>
  <c r="D26" i="4"/>
  <c r="D27" i="4"/>
  <c r="D17" i="4"/>
  <c r="P15" i="4"/>
  <c r="P14" i="4"/>
  <c r="P13" i="4"/>
  <c r="P12" i="4"/>
  <c r="P11" i="4"/>
  <c r="P10" i="4"/>
  <c r="P9" i="4"/>
  <c r="P8" i="4"/>
  <c r="P7" i="4"/>
  <c r="P6" i="4"/>
  <c r="P5" i="4"/>
  <c r="M15" i="4"/>
  <c r="M14" i="4"/>
  <c r="M13" i="4"/>
  <c r="M12" i="4"/>
  <c r="M11" i="4"/>
  <c r="M10" i="4"/>
  <c r="M9" i="4"/>
  <c r="M8" i="4"/>
  <c r="M7" i="4"/>
  <c r="M6" i="4"/>
  <c r="M5" i="4"/>
  <c r="J15" i="4"/>
  <c r="J14" i="4"/>
  <c r="J13" i="4"/>
  <c r="J12" i="4"/>
  <c r="J11" i="4"/>
  <c r="J10" i="4"/>
  <c r="J9" i="4"/>
  <c r="J8" i="4"/>
  <c r="J7" i="4"/>
  <c r="J6" i="4"/>
  <c r="J5" i="4"/>
  <c r="G15" i="4"/>
  <c r="G14" i="4"/>
  <c r="G13" i="4"/>
  <c r="G12" i="4"/>
  <c r="G11" i="4"/>
  <c r="G10" i="4"/>
  <c r="G9" i="4"/>
  <c r="G8" i="4"/>
  <c r="G7" i="4"/>
  <c r="G6" i="4"/>
  <c r="G5" i="4"/>
  <c r="D6" i="4"/>
  <c r="D7" i="4"/>
  <c r="D8" i="4"/>
  <c r="D9" i="4"/>
  <c r="D10" i="4"/>
  <c r="D11" i="4"/>
  <c r="D12" i="4"/>
  <c r="D13" i="4"/>
  <c r="D14" i="4"/>
  <c r="D15" i="4"/>
  <c r="D5" i="4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D64" i="3"/>
  <c r="D65" i="3"/>
  <c r="D66" i="3"/>
  <c r="D67" i="3"/>
  <c r="D68" i="3"/>
  <c r="D69" i="3"/>
  <c r="D70" i="3"/>
  <c r="D71" i="3"/>
  <c r="D72" i="3"/>
  <c r="N72" i="3" s="1"/>
  <c r="D73" i="3"/>
  <c r="D74" i="3"/>
  <c r="D75" i="3"/>
  <c r="D76" i="3"/>
  <c r="D77" i="3"/>
  <c r="D63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N59" i="3" s="1"/>
  <c r="D60" i="3"/>
  <c r="D45" i="3"/>
  <c r="N45" i="3" s="1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D30" i="3"/>
  <c r="D31" i="3"/>
  <c r="D32" i="3"/>
  <c r="D33" i="3"/>
  <c r="D34" i="3"/>
  <c r="D35" i="3"/>
  <c r="D36" i="3"/>
  <c r="D37" i="3"/>
  <c r="D38" i="3"/>
  <c r="N38" i="3" s="1"/>
  <c r="D39" i="3"/>
  <c r="D40" i="3"/>
  <c r="D41" i="3"/>
  <c r="D42" i="3"/>
  <c r="D43" i="3"/>
  <c r="D29" i="3"/>
  <c r="M27" i="3"/>
  <c r="M26" i="3"/>
  <c r="M25" i="3"/>
  <c r="M24" i="3"/>
  <c r="M23" i="3"/>
  <c r="M22" i="3"/>
  <c r="M21" i="3"/>
  <c r="M20" i="3"/>
  <c r="M19" i="3"/>
  <c r="M18" i="3"/>
  <c r="M17" i="3"/>
  <c r="J27" i="3"/>
  <c r="J26" i="3"/>
  <c r="J25" i="3"/>
  <c r="J24" i="3"/>
  <c r="J23" i="3"/>
  <c r="J22" i="3"/>
  <c r="J21" i="3"/>
  <c r="J20" i="3"/>
  <c r="J19" i="3"/>
  <c r="J18" i="3"/>
  <c r="J17" i="3"/>
  <c r="G27" i="3"/>
  <c r="G26" i="3"/>
  <c r="G25" i="3"/>
  <c r="G24" i="3"/>
  <c r="G23" i="3"/>
  <c r="G22" i="3"/>
  <c r="G21" i="3"/>
  <c r="G20" i="3"/>
  <c r="G19" i="3"/>
  <c r="G18" i="3"/>
  <c r="G17" i="3"/>
  <c r="D18" i="3"/>
  <c r="D19" i="3"/>
  <c r="D20" i="3"/>
  <c r="D21" i="3"/>
  <c r="D22" i="3"/>
  <c r="D23" i="3"/>
  <c r="D24" i="3"/>
  <c r="D25" i="3"/>
  <c r="D26" i="3"/>
  <c r="D27" i="3"/>
  <c r="D17" i="3"/>
  <c r="M15" i="3"/>
  <c r="M14" i="3"/>
  <c r="M13" i="3"/>
  <c r="M12" i="3"/>
  <c r="M11" i="3"/>
  <c r="M10" i="3"/>
  <c r="M9" i="3"/>
  <c r="M8" i="3"/>
  <c r="M7" i="3"/>
  <c r="M6" i="3"/>
  <c r="M5" i="3"/>
  <c r="J15" i="3"/>
  <c r="J14" i="3"/>
  <c r="J13" i="3"/>
  <c r="J12" i="3"/>
  <c r="J11" i="3"/>
  <c r="J10" i="3"/>
  <c r="J9" i="3"/>
  <c r="J8" i="3"/>
  <c r="J7" i="3"/>
  <c r="J6" i="3"/>
  <c r="J5" i="3"/>
  <c r="G15" i="3"/>
  <c r="G14" i="3"/>
  <c r="G13" i="3"/>
  <c r="G12" i="3"/>
  <c r="G11" i="3"/>
  <c r="G10" i="3"/>
  <c r="G9" i="3"/>
  <c r="G8" i="3"/>
  <c r="G7" i="3"/>
  <c r="G6" i="3"/>
  <c r="G5" i="3"/>
  <c r="D7" i="3"/>
  <c r="D8" i="3"/>
  <c r="D9" i="3"/>
  <c r="D10" i="3"/>
  <c r="D11" i="3"/>
  <c r="D12" i="3"/>
  <c r="D13" i="3"/>
  <c r="D14" i="3"/>
  <c r="D15" i="3"/>
  <c r="D6" i="3"/>
  <c r="D5" i="3"/>
  <c r="R6" i="2"/>
  <c r="T6" i="2" s="1"/>
  <c r="R7" i="2"/>
  <c r="T7" i="2" s="1"/>
  <c r="R8" i="2"/>
  <c r="T8" i="2" s="1"/>
  <c r="R9" i="2"/>
  <c r="T9" i="2" s="1"/>
  <c r="R10" i="2"/>
  <c r="T10" i="2" s="1"/>
  <c r="R11" i="2"/>
  <c r="T11" i="2" s="1"/>
  <c r="R12" i="2"/>
  <c r="T12" i="2" s="1"/>
  <c r="R13" i="2"/>
  <c r="T13" i="2" s="1"/>
  <c r="R14" i="2"/>
  <c r="T14" i="2" s="1"/>
  <c r="R5" i="2"/>
  <c r="T5" i="2" s="1"/>
  <c r="N58" i="3" l="1"/>
  <c r="N46" i="3"/>
  <c r="N73" i="3"/>
  <c r="N74" i="3"/>
  <c r="Q72" i="4"/>
  <c r="N64" i="3"/>
  <c r="Q31" i="4"/>
  <c r="N56" i="3"/>
  <c r="N37" i="3"/>
  <c r="Q37" i="4"/>
  <c r="N6" i="3"/>
  <c r="N5" i="3"/>
  <c r="N34" i="3"/>
  <c r="N39" i="3"/>
  <c r="N51" i="3"/>
  <c r="N50" i="3"/>
  <c r="N49" i="3"/>
  <c r="N57" i="3"/>
  <c r="N68" i="3"/>
  <c r="N48" i="3"/>
  <c r="N32" i="3"/>
  <c r="N47" i="3"/>
  <c r="R47" i="4" s="1"/>
  <c r="T47" i="4" s="1"/>
  <c r="N31" i="3"/>
  <c r="R31" i="4" s="1"/>
  <c r="T31" i="4" s="1"/>
  <c r="N33" i="3"/>
  <c r="N26" i="3"/>
  <c r="N30" i="3"/>
  <c r="N67" i="3"/>
  <c r="N20" i="3"/>
  <c r="N27" i="3"/>
  <c r="N60" i="3"/>
  <c r="N69" i="3"/>
  <c r="N70" i="3"/>
  <c r="N71" i="3"/>
  <c r="R72" i="4"/>
  <c r="T72" i="4" s="1"/>
  <c r="N43" i="3"/>
  <c r="N24" i="3"/>
  <c r="N42" i="3"/>
  <c r="N41" i="3"/>
  <c r="N15" i="3"/>
  <c r="N25" i="3"/>
  <c r="N35" i="3"/>
  <c r="N55" i="3"/>
  <c r="N54" i="3"/>
  <c r="N23" i="3"/>
  <c r="N29" i="3"/>
  <c r="N21" i="3"/>
  <c r="N19" i="3"/>
  <c r="N53" i="3"/>
  <c r="N63" i="3"/>
  <c r="N22" i="3"/>
  <c r="N7" i="3"/>
  <c r="N18" i="3"/>
  <c r="N36" i="3"/>
  <c r="N52" i="3"/>
  <c r="N77" i="3"/>
  <c r="N65" i="3"/>
  <c r="N76" i="3"/>
  <c r="N66" i="3"/>
  <c r="N75" i="3"/>
  <c r="Q70" i="4"/>
  <c r="Q52" i="4"/>
  <c r="Q38" i="4"/>
  <c r="R38" i="4" s="1"/>
  <c r="T38" i="4" s="1"/>
  <c r="Q24" i="4"/>
  <c r="Q66" i="4"/>
  <c r="Q76" i="4"/>
  <c r="Q19" i="4"/>
  <c r="Q5" i="4"/>
  <c r="Q9" i="4"/>
  <c r="Q54" i="4"/>
  <c r="Q6" i="4"/>
  <c r="Q11" i="4"/>
  <c r="Q18" i="4"/>
  <c r="Q59" i="4"/>
  <c r="R59" i="4" s="1"/>
  <c r="T59" i="4" s="1"/>
  <c r="Q33" i="4"/>
  <c r="Q65" i="4"/>
  <c r="Q77" i="4"/>
  <c r="Q8" i="4"/>
  <c r="Q57" i="4"/>
  <c r="Q64" i="4"/>
  <c r="R64" i="4" s="1"/>
  <c r="T64" i="4" s="1"/>
  <c r="Q63" i="4"/>
  <c r="R63" i="4" s="1"/>
  <c r="T63" i="4" s="1"/>
  <c r="Q7" i="4"/>
  <c r="Q55" i="4"/>
  <c r="Q10" i="4"/>
  <c r="Q40" i="4"/>
  <c r="Q39" i="4"/>
  <c r="R39" i="4" s="1"/>
  <c r="T39" i="4" s="1"/>
  <c r="Q51" i="4"/>
  <c r="Q49" i="4"/>
  <c r="Q75" i="4"/>
  <c r="Q67" i="4"/>
  <c r="Q25" i="4"/>
  <c r="Q74" i="4"/>
  <c r="Q68" i="4"/>
  <c r="Q69" i="4"/>
  <c r="Q71" i="4"/>
  <c r="Q21" i="4"/>
  <c r="Q73" i="4"/>
  <c r="Q34" i="4"/>
  <c r="Q56" i="4"/>
  <c r="Q35" i="4"/>
  <c r="R70" i="4"/>
  <c r="T70" i="4" s="1"/>
  <c r="Q20" i="4"/>
  <c r="Q58" i="4"/>
  <c r="R58" i="4" s="1"/>
  <c r="T58" i="4" s="1"/>
  <c r="Q36" i="4"/>
  <c r="Q22" i="4"/>
  <c r="Q45" i="4"/>
  <c r="R45" i="4" s="1"/>
  <c r="T45" i="4" s="1"/>
  <c r="Q60" i="4"/>
  <c r="Q12" i="4"/>
  <c r="Q46" i="4"/>
  <c r="R46" i="4" s="1"/>
  <c r="T46" i="4" s="1"/>
  <c r="Q32" i="4"/>
  <c r="Q23" i="4"/>
  <c r="Q13" i="4"/>
  <c r="Q48" i="4"/>
  <c r="Q41" i="4"/>
  <c r="Q50" i="4"/>
  <c r="Q26" i="4"/>
  <c r="Q27" i="4"/>
  <c r="Q43" i="4"/>
  <c r="Q29" i="4"/>
  <c r="Q14" i="4"/>
  <c r="Q42" i="4"/>
  <c r="Q30" i="4"/>
  <c r="Q15" i="4"/>
  <c r="Q53" i="4"/>
  <c r="N12" i="3"/>
  <c r="N14" i="3"/>
  <c r="N10" i="3"/>
  <c r="N9" i="3"/>
  <c r="N8" i="3"/>
  <c r="N11" i="3"/>
  <c r="N13" i="3"/>
  <c r="N40" i="3"/>
  <c r="Q17" i="4"/>
  <c r="N17" i="3"/>
  <c r="R51" i="4" l="1"/>
  <c r="T51" i="4" s="1"/>
  <c r="R76" i="4"/>
  <c r="T76" i="4" s="1"/>
  <c r="R27" i="4"/>
  <c r="T27" i="4" s="1"/>
  <c r="R48" i="4"/>
  <c r="T48" i="4" s="1"/>
  <c r="R56" i="4"/>
  <c r="T56" i="4" s="1"/>
  <c r="R71" i="4"/>
  <c r="T71" i="4" s="1"/>
  <c r="R36" i="4"/>
  <c r="T36" i="4" s="1"/>
  <c r="R32" i="4"/>
  <c r="T32" i="4" s="1"/>
  <c r="R34" i="4"/>
  <c r="T34" i="4" s="1"/>
  <c r="R69" i="4"/>
  <c r="T69" i="4" s="1"/>
  <c r="R22" i="4"/>
  <c r="T22" i="4" s="1"/>
  <c r="R73" i="4"/>
  <c r="T73" i="4" s="1"/>
  <c r="R74" i="4"/>
  <c r="T74" i="4" s="1"/>
  <c r="R66" i="4"/>
  <c r="T66" i="4" s="1"/>
  <c r="R67" i="4"/>
  <c r="T67" i="4" s="1"/>
  <c r="R8" i="4"/>
  <c r="T8" i="4" s="1"/>
  <c r="R19" i="4"/>
  <c r="T19" i="4" s="1"/>
  <c r="R7" i="4"/>
  <c r="T7" i="4" s="1"/>
  <c r="R33" i="4"/>
  <c r="T33" i="4" s="1"/>
  <c r="R5" i="4"/>
  <c r="T5" i="4" s="1"/>
  <c r="R50" i="4"/>
  <c r="T50" i="4" s="1"/>
  <c r="R13" i="4"/>
  <c r="T13" i="4" s="1"/>
  <c r="R41" i="4"/>
  <c r="T41" i="4" s="1"/>
  <c r="R37" i="4"/>
  <c r="T37" i="4" s="1"/>
  <c r="R65" i="4"/>
  <c r="T65" i="4" s="1"/>
  <c r="R40" i="4"/>
  <c r="T40" i="4" s="1"/>
  <c r="R54" i="4"/>
  <c r="T54" i="4" s="1"/>
  <c r="R35" i="4"/>
  <c r="T35" i="4" s="1"/>
  <c r="R52" i="4"/>
  <c r="T52" i="4" s="1"/>
  <c r="R60" i="4"/>
  <c r="T60" i="4" s="1"/>
  <c r="R49" i="4"/>
  <c r="T49" i="4" s="1"/>
  <c r="R53" i="4"/>
  <c r="T53" i="4" s="1"/>
  <c r="R57" i="4"/>
  <c r="T57" i="4" s="1"/>
  <c r="R43" i="4"/>
  <c r="T43" i="4" s="1"/>
  <c r="R26" i="4"/>
  <c r="T26" i="4" s="1"/>
  <c r="R18" i="4"/>
  <c r="T18" i="4" s="1"/>
  <c r="R24" i="4"/>
  <c r="T24" i="4" s="1"/>
  <c r="R6" i="4"/>
  <c r="T6" i="4" s="1"/>
  <c r="R14" i="4"/>
  <c r="T14" i="4" s="1"/>
  <c r="R20" i="4"/>
  <c r="T20" i="4" s="1"/>
  <c r="R75" i="4"/>
  <c r="T75" i="4" s="1"/>
  <c r="R68" i="4"/>
  <c r="T68" i="4" s="1"/>
  <c r="R30" i="4"/>
  <c r="T30" i="4" s="1"/>
  <c r="R77" i="4"/>
  <c r="T77" i="4" s="1"/>
  <c r="R42" i="4"/>
  <c r="T42" i="4" s="1"/>
  <c r="R25" i="4"/>
  <c r="T25" i="4" s="1"/>
  <c r="R10" i="4"/>
  <c r="T10" i="4" s="1"/>
  <c r="R9" i="4"/>
  <c r="T9" i="4" s="1"/>
  <c r="R55" i="4"/>
  <c r="T55" i="4" s="1"/>
  <c r="R29" i="4"/>
  <c r="T29" i="4" s="1"/>
  <c r="R23" i="4"/>
  <c r="T23" i="4" s="1"/>
  <c r="R21" i="4"/>
  <c r="T21" i="4" s="1"/>
  <c r="R15" i="4"/>
  <c r="T15" i="4" s="1"/>
  <c r="R11" i="4"/>
  <c r="T11" i="4" s="1"/>
  <c r="R12" i="4"/>
  <c r="T12" i="4" s="1"/>
  <c r="R17" i="4"/>
  <c r="T17" i="4" s="1"/>
</calcChain>
</file>

<file path=xl/sharedStrings.xml><?xml version="1.0" encoding="utf-8"?>
<sst xmlns="http://schemas.openxmlformats.org/spreadsheetml/2006/main" count="276" uniqueCount="90">
  <si>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</si>
  <si>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</si>
  <si>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</si>
  <si>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</si>
  <si>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</si>
  <si>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</si>
  <si>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</si>
  <si>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</si>
  <si>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</si>
  <si>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</si>
  <si>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</si>
  <si>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</si>
  <si>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b/>
        <sz val="12"/>
        <rFont val="Times New Roman"/>
        <family val="1"/>
      </rPr>
      <t>4 классы</t>
    </r>
  </si>
  <si>
    <r>
      <rPr>
        <sz val="12"/>
        <rFont val="Times New Roman"/>
        <family val="1"/>
      </rPr>
      <t>ОРКСЭ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</si>
  <si>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</si>
  <si>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</si>
  <si>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</si>
  <si>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</si>
  <si>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</si>
  <si>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sz val="12"/>
        <rFont val="Times New Roman"/>
        <family val="1"/>
      </rPr>
      <t>Оценочные процедуры по инициативе ОО</t>
    </r>
  </si>
  <si>
    <r>
      <rPr>
        <sz val="12"/>
        <rFont val="Times New Roman"/>
        <family val="1"/>
      </rPr>
      <t>Кол-во часов по учебному плану</t>
    </r>
  </si>
  <si>
    <r>
      <rPr>
        <sz val="12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2"/>
        <rFont val="Times New Roman"/>
        <family val="1"/>
      </rPr>
      <t>%</t>
    </r>
  </si>
  <si>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</si>
  <si>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</si>
  <si>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</si>
  <si>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</si>
  <si>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</si>
  <si>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</si>
  <si>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</si>
  <si>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</si>
  <si>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</si>
  <si>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b/>
        <sz val="11"/>
        <rFont val="Times New Roman"/>
        <family val="1"/>
      </rPr>
      <t>5 классы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</si>
  <si>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</si>
  <si>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</si>
  <si>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</si>
  <si>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</si>
  <si>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</si>
  <si>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t>Сентябрь</t>
  </si>
  <si>
    <t>Труд (технология)</t>
  </si>
  <si>
    <t>Во II полугодии 2025-2026 учебного года</t>
  </si>
  <si>
    <t>Всего оценочных процедур за 2025-2026 учебный год</t>
  </si>
  <si>
    <t>В I полугодии 2025-2026 учебного года</t>
  </si>
  <si>
    <t>ОБЗР</t>
  </si>
  <si>
    <t>Оценочные процедуры по инициативе ОО (стартовая диагностика)</t>
  </si>
  <si>
    <t>Оценочные процедуры по инициативе
ОО (стартовая диагностика)</t>
  </si>
  <si>
    <t>Период проведения оценочной процедуры</t>
  </si>
  <si>
    <t>Октябрь</t>
  </si>
  <si>
    <t>Ноябрь</t>
  </si>
  <si>
    <t>Декабрь</t>
  </si>
  <si>
    <t>Всего</t>
  </si>
  <si>
    <t>Федеральные оценочные процедуры</t>
  </si>
  <si>
    <t>Русский язык</t>
  </si>
  <si>
    <t>Литературное чтение</t>
  </si>
  <si>
    <t>Математика</t>
  </si>
  <si>
    <t>Окружающий мир</t>
  </si>
  <si>
    <t>Музыка</t>
  </si>
  <si>
    <t>Физическая культура</t>
  </si>
  <si>
    <t>4 классы</t>
  </si>
  <si>
    <t>ОРКСЭ</t>
  </si>
  <si>
    <r>
      <rPr>
        <sz val="12"/>
        <rFont val="Times New Roman"/>
        <family val="1"/>
        <charset val="204"/>
      </rPr>
      <t>Оценочные процедуры по инициативе
ОО</t>
    </r>
  </si>
  <si>
    <r>
      <rPr>
        <sz val="12"/>
        <rFont val="Times New Roman"/>
        <family val="1"/>
        <charset val="204"/>
      </rPr>
      <t>Изобразительное
искусство</t>
    </r>
  </si>
  <si>
    <r>
      <rPr>
        <sz val="12"/>
        <rFont val="Times New Roman"/>
        <family val="1"/>
        <charset val="204"/>
      </rPr>
      <t>Иностранный язык
(английский)</t>
    </r>
  </si>
  <si>
    <t>Литература</t>
  </si>
  <si>
    <t>История</t>
  </si>
  <si>
    <t>География</t>
  </si>
  <si>
    <t>Биология</t>
  </si>
  <si>
    <t>Изобразительное искусство</t>
  </si>
  <si>
    <t>6 классы</t>
  </si>
  <si>
    <t>Обществознание</t>
  </si>
  <si>
    <t>7 классы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</si>
  <si>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</si>
  <si>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</si>
  <si>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</si>
  <si>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</si>
  <si>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</si>
  <si>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классы</t>
  </si>
  <si>
    <t>Химия</t>
  </si>
  <si>
    <t>9 классы</t>
  </si>
  <si>
    <t>Оценочные процедуры по инициативе ОО</t>
  </si>
  <si>
    <t>Кол-во часов по учебному плану</t>
  </si>
  <si>
    <t>Процентное соотношение кол-ва оценочных процедур к кол-ву часов УП, в %</t>
  </si>
  <si>
    <t>5 классы</t>
  </si>
  <si>
    <t>Иностранный язык (английский)</t>
  </si>
  <si>
    <t xml:space="preserve"> </t>
  </si>
  <si>
    <t>к.р. по КТП</t>
  </si>
  <si>
    <t>есть в УП</t>
  </si>
  <si>
    <r>
      <rPr>
        <b/>
        <sz val="16"/>
        <rFont val="Times New Roman"/>
        <family val="1"/>
      </rPr>
      <t xml:space="preserve">ГРАФИК оценочных процедур на 2025/2026 учебный год
</t>
    </r>
    <r>
      <rPr>
        <b/>
        <sz val="14"/>
        <rFont val="Times New Roman"/>
        <family val="1"/>
      </rPr>
      <t>НАЧАЛЬНОЕ ОБЩЕЕ ОБРАЗОВАНИЕ
II полугодие</t>
    </r>
  </si>
  <si>
    <r>
      <rPr>
        <b/>
        <sz val="16"/>
        <rFont val="Times New Roman"/>
        <family val="1"/>
      </rPr>
      <t xml:space="preserve">ГРАФИК оценочных процедур на 2025/2026 учебный год
</t>
    </r>
    <r>
      <rPr>
        <b/>
        <sz val="14"/>
        <rFont val="Times New Roman"/>
        <family val="1"/>
      </rPr>
      <t>ОСНОВНОЕ ОБЩЕЕ ОБРАЗОВАНИЕ
II полугодие</t>
    </r>
  </si>
  <si>
    <t>Приложение 
к приказу  № 01-05/ 85     от     29.08.2025 г.
ГРАФИК оценочных процедур на  2025/2026 учебный год
НАЧАЛЬНОЕ ОБЩЕЕ ОБРАЗОВАНИЕ
I полугодие</t>
  </si>
  <si>
    <t>ГРАФИК оценочных процедур на 2025/2026 учебный год
ОСНОВНОЕ ОБЩЕЕ ОБРАЗОВАНИЕ
I полугодие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</si>
</sst>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1" x14ac:knownFonts="1">
    <font>
      <sz val="10"/>
      <color rgb="FF000000"/>
      <name val="Times New Roman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2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E4D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8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textRotation="90" wrapTex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textRotation="90" wrapText="1"/>
    </xf>
    <xf numFmtId="0" fontId="13" fillId="2" borderId="1" xfId="0" applyFont="1" applyFill="1" applyBorder="1" applyAlignment="1">
      <alignment horizontal="left" textRotation="90" wrapText="1"/>
    </xf>
    <xf numFmtId="0" fontId="13" fillId="0" borderId="1" xfId="0" applyFont="1" applyFill="1" applyBorder="1" applyAlignment="1">
      <alignment horizontal="left" textRotation="90" wrapText="1"/>
    </xf>
    <xf numFmtId="0" fontId="0" fillId="0" borderId="1" xfId="0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left" vertical="top" wrapText="1" indent="1"/>
    </xf>
    <xf numFmtId="0" fontId="17" fillId="0" borderId="1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textRotation="90" wrapText="1"/>
    </xf>
    <xf numFmtId="0" fontId="16" fillId="2" borderId="1" xfId="0" applyFont="1" applyFill="1" applyBorder="1" applyAlignment="1">
      <alignment horizontal="center" vertical="center" textRotation="90" wrapText="1"/>
    </xf>
    <xf numFmtId="0" fontId="18" fillId="0" borderId="1" xfId="0" applyFont="1" applyFill="1" applyBorder="1" applyAlignment="1">
      <alignment horizontal="left" textRotation="90" wrapText="1"/>
    </xf>
    <xf numFmtId="0" fontId="16" fillId="2" borderId="1" xfId="0" applyFont="1" applyFill="1" applyBorder="1" applyAlignment="1">
      <alignment horizontal="left" textRotation="90" wrapText="1"/>
    </xf>
    <xf numFmtId="0" fontId="16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shrinkToFit="1"/>
    </xf>
    <xf numFmtId="1" fontId="18" fillId="2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left" vertical="center" wrapText="1"/>
    </xf>
    <xf numFmtId="165" fontId="18" fillId="2" borderId="1" xfId="1" applyNumberFormat="1" applyFont="1" applyFill="1" applyBorder="1" applyAlignment="1">
      <alignment horizontal="center" vertical="center" shrinkToFit="1"/>
    </xf>
    <xf numFmtId="165" fontId="6" fillId="2" borderId="1" xfId="1" applyNumberFormat="1" applyFont="1" applyFill="1" applyBorder="1" applyAlignment="1">
      <alignment horizontal="center" vertical="center" shrinkToFit="1"/>
    </xf>
    <xf numFmtId="1" fontId="19" fillId="2" borderId="1" xfId="0" applyNumberFormat="1" applyFont="1" applyFill="1" applyBorder="1" applyAlignment="1">
      <alignment horizontal="center" vertical="center" shrinkToFit="1"/>
    </xf>
    <xf numFmtId="164" fontId="6" fillId="0" borderId="1" xfId="0" applyNumberFormat="1" applyFont="1" applyFill="1" applyBorder="1" applyAlignment="1">
      <alignment horizontal="right" vertical="top" shrinkToFit="1"/>
    </xf>
    <xf numFmtId="164" fontId="6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left" vertical="center" wrapText="1"/>
    </xf>
    <xf numFmtId="164" fontId="18" fillId="2" borderId="1" xfId="0" applyNumberFormat="1" applyFont="1" applyFill="1" applyBorder="1" applyAlignment="1">
      <alignment horizontal="center" vertical="center" shrinkToFit="1"/>
    </xf>
    <xf numFmtId="0" fontId="20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 wrapText="1"/>
    </xf>
    <xf numFmtId="0" fontId="18" fillId="3" borderId="0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164" fontId="6" fillId="3" borderId="1" xfId="0" applyNumberFormat="1" applyFont="1" applyFill="1" applyBorder="1" applyAlignment="1">
      <alignment horizontal="right" vertical="top" shrinkToFit="1"/>
    </xf>
    <xf numFmtId="1" fontId="18" fillId="3" borderId="1" xfId="0" applyNumberFormat="1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 wrapText="1"/>
    </xf>
    <xf numFmtId="164" fontId="18" fillId="3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left" vertical="top" wrapText="1" indent="2"/>
    </xf>
    <xf numFmtId="0" fontId="17" fillId="0" borderId="3" xfId="0" applyFont="1" applyFill="1" applyBorder="1" applyAlignment="1">
      <alignment horizontal="left" vertical="top" wrapText="1" indent="2"/>
    </xf>
    <xf numFmtId="0" fontId="17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3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tabSelected="1" zoomScale="80" zoomScaleNormal="80" workbookViewId="0">
      <selection sqref="A1:N14"/>
    </sheetView>
  </sheetViews>
  <sheetFormatPr defaultRowHeight="13.2" x14ac:dyDescent="0.25"/>
  <cols>
    <col min="1" max="1" width="31.33203125" customWidth="1"/>
    <col min="2" max="2" width="4.6640625" customWidth="1"/>
    <col min="3" max="3" width="11.44140625" bestFit="1" customWidth="1"/>
    <col min="4" max="4" width="5.44140625" customWidth="1"/>
    <col min="5" max="5" width="4.77734375" customWidth="1"/>
    <col min="6" max="6" width="4.6640625" customWidth="1"/>
    <col min="7" max="7" width="5.44140625" customWidth="1"/>
    <col min="8" max="9" width="4.6640625" customWidth="1"/>
    <col min="10" max="10" width="5.77734375" customWidth="1"/>
    <col min="11" max="12" width="4.6640625" customWidth="1"/>
    <col min="13" max="13" width="5.44140625" customWidth="1"/>
    <col min="14" max="14" width="9.33203125" customWidth="1"/>
    <col min="15" max="15" width="63.109375" customWidth="1"/>
  </cols>
  <sheetData>
    <row r="1" spans="1:15" ht="73.5" customHeight="1" x14ac:dyDescent="0.25">
      <c r="A1" s="52" t="s">
        <v>88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1"/>
    </row>
    <row r="2" spans="1:15" s="21" customFormat="1" ht="33.9" customHeight="1" x14ac:dyDescent="0.25">
      <c r="A2" s="19" t="s">
        <v>45</v>
      </c>
      <c r="B2" s="56" t="s">
        <v>37</v>
      </c>
      <c r="C2" s="57"/>
      <c r="D2" s="58"/>
      <c r="E2" s="59" t="s">
        <v>46</v>
      </c>
      <c r="F2" s="60"/>
      <c r="G2" s="61"/>
      <c r="H2" s="56" t="s">
        <v>47</v>
      </c>
      <c r="I2" s="57"/>
      <c r="J2" s="58"/>
      <c r="K2" s="56" t="s">
        <v>48</v>
      </c>
      <c r="L2" s="57"/>
      <c r="M2" s="58"/>
      <c r="N2" s="20" t="s">
        <v>49</v>
      </c>
    </row>
    <row r="3" spans="1:15" s="21" customFormat="1" ht="207" customHeight="1" x14ac:dyDescent="0.25">
      <c r="A3" s="22"/>
      <c r="B3" s="23" t="s">
        <v>50</v>
      </c>
      <c r="C3" s="23" t="s">
        <v>44</v>
      </c>
      <c r="D3" s="24" t="s">
        <v>49</v>
      </c>
      <c r="E3" s="23" t="s">
        <v>50</v>
      </c>
      <c r="F3" s="25" t="s">
        <v>59</v>
      </c>
      <c r="G3" s="24" t="s">
        <v>49</v>
      </c>
      <c r="H3" s="23" t="s">
        <v>50</v>
      </c>
      <c r="I3" s="25" t="s">
        <v>59</v>
      </c>
      <c r="J3" s="24" t="s">
        <v>49</v>
      </c>
      <c r="K3" s="23" t="s">
        <v>50</v>
      </c>
      <c r="L3" s="25" t="s">
        <v>59</v>
      </c>
      <c r="M3" s="24" t="s">
        <v>49</v>
      </c>
      <c r="N3" s="26" t="s">
        <v>41</v>
      </c>
    </row>
    <row r="4" spans="1:15" s="21" customFormat="1" ht="17.399999999999999" customHeight="1" x14ac:dyDescent="0.25">
      <c r="A4" s="53" t="s">
        <v>57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5" s="21" customFormat="1" ht="17.25" customHeight="1" x14ac:dyDescent="0.25">
      <c r="A5" s="27" t="s">
        <v>51</v>
      </c>
      <c r="B5" s="16"/>
      <c r="C5" s="17">
        <v>2</v>
      </c>
      <c r="D5" s="18">
        <v>2</v>
      </c>
      <c r="E5" s="16"/>
      <c r="F5" s="17">
        <v>1</v>
      </c>
      <c r="G5" s="18">
        <v>1</v>
      </c>
      <c r="H5" s="16"/>
      <c r="I5" s="17">
        <v>2</v>
      </c>
      <c r="J5" s="18">
        <v>2</v>
      </c>
      <c r="K5" s="16"/>
      <c r="L5" s="17">
        <v>2</v>
      </c>
      <c r="M5" s="18">
        <v>2</v>
      </c>
      <c r="N5" s="18">
        <v>7</v>
      </c>
    </row>
    <row r="6" spans="1:15" s="21" customFormat="1" ht="17.25" customHeight="1" x14ac:dyDescent="0.25">
      <c r="A6" s="27" t="s">
        <v>52</v>
      </c>
      <c r="B6" s="28"/>
      <c r="C6" s="28">
        <v>1</v>
      </c>
      <c r="D6" s="30">
        <v>1</v>
      </c>
      <c r="E6" s="28"/>
      <c r="F6" s="28">
        <v>1</v>
      </c>
      <c r="G6" s="30">
        <v>1</v>
      </c>
      <c r="H6" s="28"/>
      <c r="I6" s="28">
        <v>1</v>
      </c>
      <c r="J6" s="30">
        <v>1</v>
      </c>
      <c r="K6" s="28"/>
      <c r="L6" s="29">
        <v>1</v>
      </c>
      <c r="M6" s="30">
        <v>1</v>
      </c>
      <c r="N6" s="30">
        <v>4</v>
      </c>
    </row>
    <row r="7" spans="1:15" s="21" customFormat="1" ht="17.25" customHeight="1" x14ac:dyDescent="0.25">
      <c r="A7" s="22" t="s">
        <v>61</v>
      </c>
      <c r="B7" s="28"/>
      <c r="C7" s="29">
        <v>1</v>
      </c>
      <c r="D7" s="30">
        <v>1</v>
      </c>
      <c r="E7" s="28"/>
      <c r="F7" s="29">
        <v>1</v>
      </c>
      <c r="G7" s="41">
        <v>1</v>
      </c>
      <c r="H7" s="28"/>
      <c r="I7" s="28">
        <v>0</v>
      </c>
      <c r="J7" s="30">
        <v>0</v>
      </c>
      <c r="K7" s="28"/>
      <c r="L7" s="29">
        <v>0</v>
      </c>
      <c r="M7" s="41">
        <v>0</v>
      </c>
      <c r="N7" s="30">
        <v>2</v>
      </c>
    </row>
    <row r="8" spans="1:15" s="21" customFormat="1" ht="17.25" customHeight="1" x14ac:dyDescent="0.25">
      <c r="A8" s="27" t="s">
        <v>53</v>
      </c>
      <c r="B8" s="28"/>
      <c r="C8" s="29">
        <v>1</v>
      </c>
      <c r="D8" s="30">
        <v>1</v>
      </c>
      <c r="E8" s="28"/>
      <c r="F8" s="29">
        <v>2</v>
      </c>
      <c r="G8" s="30">
        <v>2</v>
      </c>
      <c r="H8" s="28"/>
      <c r="I8" s="29">
        <v>1</v>
      </c>
      <c r="J8" s="30">
        <v>1</v>
      </c>
      <c r="K8" s="28"/>
      <c r="L8" s="29">
        <v>1</v>
      </c>
      <c r="M8" s="30">
        <v>1</v>
      </c>
      <c r="N8" s="30">
        <v>5</v>
      </c>
    </row>
    <row r="9" spans="1:15" s="21" customFormat="1" ht="17.25" customHeight="1" x14ac:dyDescent="0.25">
      <c r="A9" s="27" t="s">
        <v>54</v>
      </c>
      <c r="B9" s="28"/>
      <c r="C9" s="29">
        <v>1</v>
      </c>
      <c r="D9" s="30">
        <v>1</v>
      </c>
      <c r="E9" s="28"/>
      <c r="F9" s="29">
        <v>0</v>
      </c>
      <c r="G9" s="30">
        <v>0</v>
      </c>
      <c r="H9" s="28"/>
      <c r="I9" s="28">
        <v>1</v>
      </c>
      <c r="J9" s="30">
        <v>1</v>
      </c>
      <c r="K9" s="28"/>
      <c r="L9" s="29">
        <v>1</v>
      </c>
      <c r="M9" s="30">
        <v>1</v>
      </c>
      <c r="N9" s="30">
        <v>3</v>
      </c>
    </row>
    <row r="10" spans="1:15" s="21" customFormat="1" ht="34.5" customHeight="1" x14ac:dyDescent="0.25">
      <c r="A10" s="27" t="s">
        <v>38</v>
      </c>
      <c r="B10" s="28"/>
      <c r="C10" s="28">
        <v>1</v>
      </c>
      <c r="D10" s="30">
        <v>1</v>
      </c>
      <c r="E10" s="28"/>
      <c r="F10" s="28">
        <v>0</v>
      </c>
      <c r="G10" s="30">
        <v>0</v>
      </c>
      <c r="H10" s="28"/>
      <c r="I10" s="28">
        <v>0</v>
      </c>
      <c r="J10" s="30">
        <v>0</v>
      </c>
      <c r="K10" s="28"/>
      <c r="L10" s="28">
        <v>1</v>
      </c>
      <c r="M10" s="30">
        <v>1</v>
      </c>
      <c r="N10" s="30">
        <v>2</v>
      </c>
    </row>
    <row r="11" spans="1:15" s="21" customFormat="1" ht="17.25" customHeight="1" x14ac:dyDescent="0.25">
      <c r="A11" s="22" t="s">
        <v>60</v>
      </c>
      <c r="B11" s="28"/>
      <c r="C11" s="28">
        <v>1</v>
      </c>
      <c r="D11" s="30">
        <v>1</v>
      </c>
      <c r="E11" s="28"/>
      <c r="F11" s="28">
        <v>0</v>
      </c>
      <c r="G11" s="30">
        <v>0</v>
      </c>
      <c r="H11" s="28"/>
      <c r="I11" s="28">
        <v>0</v>
      </c>
      <c r="J11" s="30">
        <v>0</v>
      </c>
      <c r="K11" s="28"/>
      <c r="L11" s="28">
        <v>1</v>
      </c>
      <c r="M11" s="30">
        <v>1</v>
      </c>
      <c r="N11" s="30">
        <v>2</v>
      </c>
    </row>
    <row r="12" spans="1:15" s="21" customFormat="1" ht="17.25" customHeight="1" x14ac:dyDescent="0.25">
      <c r="A12" s="27" t="s">
        <v>55</v>
      </c>
      <c r="B12" s="28"/>
      <c r="C12" s="28">
        <v>1</v>
      </c>
      <c r="D12" s="30">
        <v>1</v>
      </c>
      <c r="E12" s="28"/>
      <c r="F12" s="28">
        <v>0</v>
      </c>
      <c r="G12" s="30">
        <v>0</v>
      </c>
      <c r="H12" s="28"/>
      <c r="I12" s="28">
        <v>0</v>
      </c>
      <c r="J12" s="30">
        <v>0</v>
      </c>
      <c r="K12" s="28"/>
      <c r="L12" s="28">
        <v>1</v>
      </c>
      <c r="M12" s="30">
        <v>1</v>
      </c>
      <c r="N12" s="30">
        <v>2</v>
      </c>
    </row>
    <row r="13" spans="1:15" s="21" customFormat="1" ht="17.399999999999999" customHeight="1" x14ac:dyDescent="0.25">
      <c r="A13" s="27" t="s">
        <v>56</v>
      </c>
      <c r="B13" s="28"/>
      <c r="C13" s="28">
        <v>1</v>
      </c>
      <c r="D13" s="30">
        <v>1</v>
      </c>
      <c r="E13" s="28"/>
      <c r="F13" s="28">
        <v>0</v>
      </c>
      <c r="G13" s="30">
        <v>0</v>
      </c>
      <c r="H13" s="28"/>
      <c r="I13" s="28">
        <v>0</v>
      </c>
      <c r="J13" s="30">
        <v>0</v>
      </c>
      <c r="K13" s="28"/>
      <c r="L13" s="28">
        <v>0</v>
      </c>
      <c r="M13" s="30">
        <v>0</v>
      </c>
      <c r="N13" s="30">
        <v>1</v>
      </c>
    </row>
    <row r="14" spans="1:15" s="21" customFormat="1" ht="17.25" customHeight="1" x14ac:dyDescent="0.25">
      <c r="A14" s="27" t="s">
        <v>58</v>
      </c>
      <c r="B14" s="28"/>
      <c r="C14" s="28">
        <v>1</v>
      </c>
      <c r="D14" s="30">
        <v>1</v>
      </c>
      <c r="E14" s="28"/>
      <c r="F14" s="28">
        <v>0</v>
      </c>
      <c r="G14" s="30">
        <v>0</v>
      </c>
      <c r="H14" s="28"/>
      <c r="I14" s="28">
        <v>0</v>
      </c>
      <c r="J14" s="30">
        <v>0</v>
      </c>
      <c r="K14" s="28"/>
      <c r="L14" s="28">
        <v>1</v>
      </c>
      <c r="M14" s="30">
        <v>1</v>
      </c>
      <c r="N14" s="30">
        <v>2</v>
      </c>
    </row>
    <row r="15" spans="1:15" s="21" customFormat="1" ht="17.25" customHeight="1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5" s="21" customFormat="1" ht="34.5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 s="21" customFormat="1" ht="17.25" customHeigh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s="21" customFormat="1" ht="17.25" customHeigh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 s="21" customFormat="1" ht="17.2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s="21" customFormat="1" ht="34.5" customHeigh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 s="21" customFormat="1" ht="17.25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s="21" customFormat="1" ht="17.25" customHeigh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 s="21" customFormat="1" ht="17.399999999999999" customHeigh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 s="21" customFormat="1" ht="17.25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 s="21" customFormat="1" ht="17.25" customHeigh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 s="21" customFormat="1" ht="34.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 s="21" customFormat="1" ht="17.25" customHeigh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 s="21" customFormat="1" ht="17.25" customHeigh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s="21" customFormat="1" ht="17.25" customHeigh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s="21" customFormat="1" ht="34.5" customHeigh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4" s="21" customFormat="1" ht="17.25" customHeigh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 s="21" customFormat="1" ht="17.25" customHeigh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s="21" customFormat="1" ht="17.399999999999999" customHeigh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s="21" customFormat="1" ht="17.25" customHeigh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s="21" customFormat="1" ht="17.25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s="21" customFormat="1" ht="34.5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s="21" customFormat="1" ht="17.25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 s="21" customFormat="1" ht="17.25" customHeigh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 s="21" customFormat="1" ht="17.25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 s="21" customFormat="1" ht="34.5" customHeigh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s="21" customFormat="1" ht="17.25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 s="21" customFormat="1" ht="17.2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s="21" customFormat="1" ht="17.25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</sheetData>
  <mergeCells count="6">
    <mergeCell ref="A1:N1"/>
    <mergeCell ref="A4:N4"/>
    <mergeCell ref="B2:D2"/>
    <mergeCell ref="E2:G2"/>
    <mergeCell ref="H2:J2"/>
    <mergeCell ref="K2:M2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3"/>
  <sheetViews>
    <sheetView topLeftCell="A3" zoomScale="70" zoomScaleNormal="70" workbookViewId="0">
      <selection sqref="A1:T14"/>
    </sheetView>
  </sheetViews>
  <sheetFormatPr defaultRowHeight="13.2" x14ac:dyDescent="0.25"/>
  <cols>
    <col min="1" max="1" width="31.33203125" customWidth="1"/>
    <col min="2" max="3" width="4.6640625" customWidth="1"/>
    <col min="4" max="4" width="5.44140625" customWidth="1"/>
    <col min="5" max="5" width="4.77734375" customWidth="1"/>
    <col min="6" max="6" width="4.6640625" customWidth="1"/>
    <col min="7" max="7" width="5.44140625" customWidth="1"/>
    <col min="8" max="9" width="4.6640625" customWidth="1"/>
    <col min="10" max="10" width="5.77734375" customWidth="1"/>
    <col min="11" max="12" width="4.6640625" customWidth="1"/>
    <col min="13" max="13" width="5.44140625" customWidth="1"/>
    <col min="14" max="14" width="4.6640625" customWidth="1"/>
    <col min="15" max="15" width="4.77734375" customWidth="1"/>
    <col min="16" max="17" width="5.44140625" customWidth="1"/>
    <col min="18" max="19" width="9.33203125" customWidth="1"/>
    <col min="20" max="20" width="11.33203125" customWidth="1"/>
  </cols>
  <sheetData>
    <row r="1" spans="1:20" ht="61.5" customHeight="1" x14ac:dyDescent="0.25">
      <c r="A1" s="65" t="s">
        <v>86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34.65" customHeight="1" x14ac:dyDescent="0.25">
      <c r="A2" s="1" t="s">
        <v>0</v>
      </c>
      <c r="B2" s="67" t="s">
        <v>14</v>
      </c>
      <c r="C2" s="68"/>
      <c r="D2" s="69"/>
      <c r="E2" s="70" t="s">
        <v>15</v>
      </c>
      <c r="F2" s="71"/>
      <c r="G2" s="72"/>
      <c r="H2" s="67" t="s">
        <v>16</v>
      </c>
      <c r="I2" s="68"/>
      <c r="J2" s="69"/>
      <c r="K2" s="67" t="s">
        <v>17</v>
      </c>
      <c r="L2" s="68"/>
      <c r="M2" s="69"/>
      <c r="N2" s="73" t="s">
        <v>18</v>
      </c>
      <c r="O2" s="74"/>
      <c r="P2" s="75"/>
      <c r="Q2" s="73" t="s">
        <v>1</v>
      </c>
      <c r="R2" s="74"/>
      <c r="S2" s="74"/>
      <c r="T2" s="75"/>
    </row>
    <row r="3" spans="1:20" ht="226.5" customHeight="1" x14ac:dyDescent="0.25">
      <c r="A3" s="2"/>
      <c r="B3" s="3" t="s">
        <v>2</v>
      </c>
      <c r="C3" s="3" t="s">
        <v>19</v>
      </c>
      <c r="D3" s="4" t="s">
        <v>3</v>
      </c>
      <c r="E3" s="3" t="s">
        <v>2</v>
      </c>
      <c r="F3" s="3" t="s">
        <v>19</v>
      </c>
      <c r="G3" s="4" t="s">
        <v>3</v>
      </c>
      <c r="H3" s="3" t="s">
        <v>2</v>
      </c>
      <c r="I3" s="3" t="s">
        <v>19</v>
      </c>
      <c r="J3" s="4" t="s">
        <v>3</v>
      </c>
      <c r="K3" s="3" t="s">
        <v>2</v>
      </c>
      <c r="L3" s="3" t="s">
        <v>19</v>
      </c>
      <c r="M3" s="4" t="s">
        <v>3</v>
      </c>
      <c r="N3" s="3" t="s">
        <v>2</v>
      </c>
      <c r="O3" s="3" t="s">
        <v>19</v>
      </c>
      <c r="P3" s="4" t="s">
        <v>3</v>
      </c>
      <c r="Q3" s="13" t="s">
        <v>39</v>
      </c>
      <c r="R3" s="13" t="s">
        <v>40</v>
      </c>
      <c r="S3" s="5" t="s">
        <v>20</v>
      </c>
      <c r="T3" s="7" t="s">
        <v>21</v>
      </c>
    </row>
    <row r="4" spans="1:20" ht="17.399999999999999" customHeight="1" x14ac:dyDescent="0.25">
      <c r="A4" s="62" t="s">
        <v>12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4"/>
    </row>
    <row r="5" spans="1:20" ht="17.25" customHeight="1" x14ac:dyDescent="0.25">
      <c r="A5" s="6" t="s">
        <v>4</v>
      </c>
      <c r="B5" s="28"/>
      <c r="C5" s="29">
        <v>1</v>
      </c>
      <c r="D5" s="30">
        <v>1</v>
      </c>
      <c r="E5" s="28"/>
      <c r="F5" s="29">
        <v>1</v>
      </c>
      <c r="G5" s="30">
        <v>1</v>
      </c>
      <c r="H5" s="29"/>
      <c r="I5" s="29">
        <v>1</v>
      </c>
      <c r="J5" s="30">
        <v>1</v>
      </c>
      <c r="K5" s="29">
        <v>1</v>
      </c>
      <c r="L5" s="28">
        <v>1</v>
      </c>
      <c r="M5" s="30">
        <v>2</v>
      </c>
      <c r="N5" s="28" t="s">
        <v>83</v>
      </c>
      <c r="O5" s="29">
        <v>2</v>
      </c>
      <c r="P5" s="30">
        <v>2</v>
      </c>
      <c r="Q5" s="30">
        <v>7</v>
      </c>
      <c r="R5" s="18">
        <f>Q5+'НОО 1 полугодие'!N5</f>
        <v>14</v>
      </c>
      <c r="S5" s="34">
        <v>170</v>
      </c>
      <c r="T5" s="33">
        <f t="shared" ref="T5:T14" si="0">R5/S5</f>
        <v>8.2352941176470587E-2</v>
      </c>
    </row>
    <row r="6" spans="1:20" ht="17.25" customHeight="1" x14ac:dyDescent="0.25">
      <c r="A6" s="6" t="s">
        <v>5</v>
      </c>
      <c r="B6" s="28"/>
      <c r="C6" s="28">
        <v>1</v>
      </c>
      <c r="D6" s="30">
        <v>1</v>
      </c>
      <c r="E6" s="28"/>
      <c r="F6" s="28">
        <v>1</v>
      </c>
      <c r="G6" s="30">
        <v>1</v>
      </c>
      <c r="H6" s="28"/>
      <c r="I6" s="28">
        <v>1</v>
      </c>
      <c r="J6" s="30">
        <v>1</v>
      </c>
      <c r="K6" s="29">
        <v>1</v>
      </c>
      <c r="L6" s="28"/>
      <c r="M6" s="30">
        <v>1</v>
      </c>
      <c r="N6" s="28" t="s">
        <v>83</v>
      </c>
      <c r="O6" s="29">
        <v>1</v>
      </c>
      <c r="P6" s="30">
        <v>1</v>
      </c>
      <c r="Q6" s="30">
        <v>4</v>
      </c>
      <c r="R6" s="18">
        <f>Q6+'НОО 1 полугодие'!N6</f>
        <v>8</v>
      </c>
      <c r="S6" s="34">
        <v>136</v>
      </c>
      <c r="T6" s="33">
        <f t="shared" si="0"/>
        <v>5.8823529411764705E-2</v>
      </c>
    </row>
    <row r="7" spans="1:20" ht="17.25" customHeight="1" x14ac:dyDescent="0.25">
      <c r="A7" s="2" t="s">
        <v>11</v>
      </c>
      <c r="B7" s="28"/>
      <c r="C7" s="28">
        <v>0</v>
      </c>
      <c r="D7" s="30">
        <v>0</v>
      </c>
      <c r="E7" s="28"/>
      <c r="F7" s="29">
        <v>1</v>
      </c>
      <c r="G7" s="41">
        <v>1</v>
      </c>
      <c r="H7" s="28" t="s">
        <v>83</v>
      </c>
      <c r="I7" s="28">
        <v>0</v>
      </c>
      <c r="J7" s="30">
        <v>0</v>
      </c>
      <c r="K7" s="29">
        <v>1</v>
      </c>
      <c r="L7" s="29"/>
      <c r="M7" s="30">
        <v>1</v>
      </c>
      <c r="N7" s="28" t="s">
        <v>83</v>
      </c>
      <c r="O7" s="29">
        <v>0</v>
      </c>
      <c r="P7" s="41">
        <v>0</v>
      </c>
      <c r="Q7" s="30">
        <v>2</v>
      </c>
      <c r="R7" s="18">
        <f>Q7+'НОО 1 полугодие'!N7</f>
        <v>4</v>
      </c>
      <c r="S7" s="34">
        <v>68</v>
      </c>
      <c r="T7" s="33">
        <f t="shared" si="0"/>
        <v>5.8823529411764705E-2</v>
      </c>
    </row>
    <row r="8" spans="1:20" ht="17.25" customHeight="1" x14ac:dyDescent="0.25">
      <c r="A8" s="6" t="s">
        <v>6</v>
      </c>
      <c r="B8" s="28"/>
      <c r="C8" s="29">
        <v>1</v>
      </c>
      <c r="D8" s="30">
        <v>1</v>
      </c>
      <c r="E8" s="28"/>
      <c r="F8" s="29">
        <v>2</v>
      </c>
      <c r="G8" s="30">
        <v>2</v>
      </c>
      <c r="H8" s="29"/>
      <c r="I8" s="29">
        <v>2</v>
      </c>
      <c r="J8" s="30">
        <v>2</v>
      </c>
      <c r="K8" s="29">
        <v>1</v>
      </c>
      <c r="L8" s="28">
        <v>1</v>
      </c>
      <c r="M8" s="30">
        <v>2</v>
      </c>
      <c r="N8" s="28" t="s">
        <v>83</v>
      </c>
      <c r="O8" s="29">
        <v>1</v>
      </c>
      <c r="P8" s="30">
        <v>1</v>
      </c>
      <c r="Q8" s="30">
        <v>8</v>
      </c>
      <c r="R8" s="18">
        <f>Q8+'НОО 1 полугодие'!N8</f>
        <v>13</v>
      </c>
      <c r="S8" s="34">
        <v>136</v>
      </c>
      <c r="T8" s="33">
        <f t="shared" si="0"/>
        <v>9.5588235294117641E-2</v>
      </c>
    </row>
    <row r="9" spans="1:20" ht="17.25" customHeight="1" x14ac:dyDescent="0.25">
      <c r="A9" s="6" t="s">
        <v>7</v>
      </c>
      <c r="B9" s="28"/>
      <c r="C9" s="28">
        <v>0</v>
      </c>
      <c r="D9" s="30">
        <v>0</v>
      </c>
      <c r="E9" s="28"/>
      <c r="F9" s="28">
        <v>1</v>
      </c>
      <c r="G9" s="30">
        <v>1</v>
      </c>
      <c r="H9" s="29"/>
      <c r="I9" s="29">
        <v>0</v>
      </c>
      <c r="J9" s="30">
        <v>0</v>
      </c>
      <c r="K9" s="29">
        <v>1</v>
      </c>
      <c r="L9" s="28"/>
      <c r="M9" s="30">
        <v>1</v>
      </c>
      <c r="N9" s="28" t="s">
        <v>83</v>
      </c>
      <c r="O9" s="28">
        <v>1</v>
      </c>
      <c r="P9" s="30">
        <v>1</v>
      </c>
      <c r="Q9" s="30">
        <v>3</v>
      </c>
      <c r="R9" s="18">
        <f>Q9+'НОО 1 полугодие'!N9</f>
        <v>6</v>
      </c>
      <c r="S9" s="34">
        <v>68</v>
      </c>
      <c r="T9" s="33">
        <f t="shared" si="0"/>
        <v>8.8235294117647065E-2</v>
      </c>
    </row>
    <row r="10" spans="1:20" ht="34.5" customHeight="1" x14ac:dyDescent="0.25">
      <c r="A10" s="12" t="s">
        <v>38</v>
      </c>
      <c r="B10" s="28"/>
      <c r="C10" s="28">
        <v>0</v>
      </c>
      <c r="D10" s="30">
        <v>0</v>
      </c>
      <c r="E10" s="28"/>
      <c r="F10" s="28">
        <v>0</v>
      </c>
      <c r="G10" s="30">
        <v>0</v>
      </c>
      <c r="H10" s="28"/>
      <c r="I10" s="28">
        <v>0</v>
      </c>
      <c r="J10" s="30">
        <v>0</v>
      </c>
      <c r="K10" s="28"/>
      <c r="L10" s="28">
        <v>1</v>
      </c>
      <c r="M10" s="30">
        <v>1</v>
      </c>
      <c r="N10" s="28"/>
      <c r="O10" s="28">
        <v>0</v>
      </c>
      <c r="P10" s="30">
        <v>0</v>
      </c>
      <c r="Q10" s="30">
        <v>1</v>
      </c>
      <c r="R10" s="18">
        <f>Q10+'НОО 1 полугодие'!N10</f>
        <v>3</v>
      </c>
      <c r="S10" s="34">
        <v>34</v>
      </c>
      <c r="T10" s="33">
        <f t="shared" si="0"/>
        <v>8.8235294117647065E-2</v>
      </c>
    </row>
    <row r="11" spans="1:20" ht="17.25" customHeight="1" x14ac:dyDescent="0.25">
      <c r="A11" s="2" t="s">
        <v>8</v>
      </c>
      <c r="B11" s="28"/>
      <c r="C11" s="28">
        <v>0</v>
      </c>
      <c r="D11" s="30">
        <v>0</v>
      </c>
      <c r="E11" s="28"/>
      <c r="F11" s="28">
        <v>0</v>
      </c>
      <c r="G11" s="30">
        <v>0</v>
      </c>
      <c r="H11" s="28"/>
      <c r="I11" s="28">
        <v>0</v>
      </c>
      <c r="J11" s="30">
        <v>0</v>
      </c>
      <c r="K11" s="28"/>
      <c r="L11" s="28">
        <v>1</v>
      </c>
      <c r="M11" s="30">
        <v>1</v>
      </c>
      <c r="N11" s="28"/>
      <c r="O11" s="28">
        <v>0</v>
      </c>
      <c r="P11" s="30">
        <v>0</v>
      </c>
      <c r="Q11" s="30">
        <v>1</v>
      </c>
      <c r="R11" s="18">
        <f>Q11+'НОО 1 полугодие'!N11</f>
        <v>3</v>
      </c>
      <c r="S11" s="34">
        <v>34</v>
      </c>
      <c r="T11" s="33">
        <f t="shared" si="0"/>
        <v>8.8235294117647065E-2</v>
      </c>
    </row>
    <row r="12" spans="1:20" ht="17.25" customHeight="1" x14ac:dyDescent="0.25">
      <c r="A12" s="6" t="s">
        <v>9</v>
      </c>
      <c r="B12" s="28"/>
      <c r="C12" s="28">
        <v>0</v>
      </c>
      <c r="D12" s="30">
        <v>0</v>
      </c>
      <c r="E12" s="28"/>
      <c r="F12" s="28">
        <v>0</v>
      </c>
      <c r="G12" s="30">
        <v>0</v>
      </c>
      <c r="H12" s="28"/>
      <c r="I12" s="28">
        <v>0</v>
      </c>
      <c r="J12" s="30">
        <v>0</v>
      </c>
      <c r="K12" s="28"/>
      <c r="L12" s="28">
        <v>1</v>
      </c>
      <c r="M12" s="30">
        <v>1</v>
      </c>
      <c r="N12" s="28"/>
      <c r="O12" s="28">
        <v>0</v>
      </c>
      <c r="P12" s="30">
        <v>0</v>
      </c>
      <c r="Q12" s="30">
        <v>1</v>
      </c>
      <c r="R12" s="18">
        <f>Q12+'НОО 1 полугодие'!N12</f>
        <v>3</v>
      </c>
      <c r="S12" s="34">
        <v>34</v>
      </c>
      <c r="T12" s="33">
        <f t="shared" si="0"/>
        <v>8.8235294117647065E-2</v>
      </c>
    </row>
    <row r="13" spans="1:20" ht="17.399999999999999" customHeight="1" x14ac:dyDescent="0.25">
      <c r="A13" s="6" t="s">
        <v>10</v>
      </c>
      <c r="B13" s="28"/>
      <c r="C13" s="28">
        <v>0</v>
      </c>
      <c r="D13" s="30">
        <v>0</v>
      </c>
      <c r="E13" s="28"/>
      <c r="F13" s="28">
        <v>0</v>
      </c>
      <c r="G13" s="30">
        <v>0</v>
      </c>
      <c r="H13" s="28"/>
      <c r="I13" s="28">
        <v>0</v>
      </c>
      <c r="J13" s="30">
        <v>0</v>
      </c>
      <c r="K13" s="28"/>
      <c r="L13" s="28">
        <v>0</v>
      </c>
      <c r="M13" s="30">
        <v>0</v>
      </c>
      <c r="N13" s="28"/>
      <c r="O13" s="28">
        <v>1</v>
      </c>
      <c r="P13" s="30">
        <v>1</v>
      </c>
      <c r="Q13" s="30">
        <v>1</v>
      </c>
      <c r="R13" s="18">
        <f>Q13+'НОО 1 полугодие'!N13</f>
        <v>2</v>
      </c>
      <c r="S13" s="34">
        <v>68</v>
      </c>
      <c r="T13" s="33">
        <f t="shared" si="0"/>
        <v>2.9411764705882353E-2</v>
      </c>
    </row>
    <row r="14" spans="1:20" ht="17.25" customHeight="1" x14ac:dyDescent="0.25">
      <c r="A14" s="6" t="s">
        <v>13</v>
      </c>
      <c r="B14" s="28"/>
      <c r="C14" s="28">
        <v>0</v>
      </c>
      <c r="D14" s="30">
        <v>0</v>
      </c>
      <c r="E14" s="28"/>
      <c r="F14" s="28">
        <v>0</v>
      </c>
      <c r="G14" s="30">
        <v>0</v>
      </c>
      <c r="H14" s="28"/>
      <c r="I14" s="28">
        <v>0</v>
      </c>
      <c r="J14" s="30">
        <v>0</v>
      </c>
      <c r="K14" s="28"/>
      <c r="L14" s="28">
        <v>0</v>
      </c>
      <c r="M14" s="30">
        <v>0</v>
      </c>
      <c r="N14" s="28"/>
      <c r="O14" s="28">
        <v>0</v>
      </c>
      <c r="P14" s="30">
        <v>1</v>
      </c>
      <c r="Q14" s="30">
        <v>1</v>
      </c>
      <c r="R14" s="18">
        <f>Q14+'НОО 1 полугодие'!N14</f>
        <v>3</v>
      </c>
      <c r="S14" s="34">
        <v>34</v>
      </c>
      <c r="T14" s="33">
        <f t="shared" si="0"/>
        <v>8.8235294117647065E-2</v>
      </c>
    </row>
    <row r="15" spans="1:20" ht="17.25" customHeight="1" x14ac:dyDescent="0.25"/>
    <row r="16" spans="1:20" ht="34.5" customHeight="1" x14ac:dyDescent="0.25"/>
    <row r="17" ht="17.25" customHeight="1" x14ac:dyDescent="0.25"/>
    <row r="18" ht="17.25" customHeight="1" x14ac:dyDescent="0.25"/>
    <row r="19" ht="17.25" customHeight="1" x14ac:dyDescent="0.25"/>
    <row r="20" ht="34.5" customHeight="1" x14ac:dyDescent="0.25"/>
    <row r="21" ht="17.25" customHeight="1" x14ac:dyDescent="0.25"/>
    <row r="22" ht="17.25" customHeight="1" x14ac:dyDescent="0.25"/>
    <row r="23" ht="17.399999999999999" customHeight="1" x14ac:dyDescent="0.25"/>
    <row r="24" ht="17.25" customHeight="1" x14ac:dyDescent="0.25"/>
    <row r="25" ht="17.25" customHeight="1" x14ac:dyDescent="0.25"/>
    <row r="26" ht="34.5" customHeight="1" x14ac:dyDescent="0.25"/>
    <row r="27" ht="17.25" customHeight="1" x14ac:dyDescent="0.25"/>
    <row r="28" ht="17.25" customHeight="1" x14ac:dyDescent="0.25"/>
    <row r="29" ht="17.25" customHeight="1" x14ac:dyDescent="0.25"/>
    <row r="30" ht="34.5" customHeight="1" x14ac:dyDescent="0.25"/>
    <row r="31" ht="17.25" customHeight="1" x14ac:dyDescent="0.25"/>
    <row r="32" ht="17.25" customHeight="1" x14ac:dyDescent="0.25"/>
    <row r="33" ht="17.399999999999999" customHeight="1" x14ac:dyDescent="0.25"/>
    <row r="34" ht="17.25" customHeight="1" x14ac:dyDescent="0.25"/>
    <row r="35" ht="17.25" customHeight="1" x14ac:dyDescent="0.25"/>
    <row r="36" ht="34.5" customHeight="1" x14ac:dyDescent="0.25"/>
    <row r="37" ht="17.25" customHeight="1" x14ac:dyDescent="0.25"/>
    <row r="38" ht="17.25" customHeight="1" x14ac:dyDescent="0.25"/>
    <row r="39" ht="17.25" customHeight="1" x14ac:dyDescent="0.25"/>
    <row r="40" ht="34.5" customHeight="1" x14ac:dyDescent="0.25"/>
    <row r="41" ht="17.25" customHeight="1" x14ac:dyDescent="0.25"/>
    <row r="42" ht="17.25" customHeight="1" x14ac:dyDescent="0.25"/>
    <row r="43" ht="17.25" customHeight="1" x14ac:dyDescent="0.25"/>
  </sheetData>
  <mergeCells count="8">
    <mergeCell ref="A4:T4"/>
    <mergeCell ref="A1:T1"/>
    <mergeCell ref="B2:D2"/>
    <mergeCell ref="E2:G2"/>
    <mergeCell ref="H2:J2"/>
    <mergeCell ref="K2:M2"/>
    <mergeCell ref="N2:P2"/>
    <mergeCell ref="Q2:T2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topLeftCell="A58" workbookViewId="0">
      <selection sqref="A1:O78"/>
    </sheetView>
  </sheetViews>
  <sheetFormatPr defaultRowHeight="13.2" x14ac:dyDescent="0.25"/>
  <cols>
    <col min="1" max="1" width="41.77734375" customWidth="1"/>
    <col min="2" max="13" width="7.109375" customWidth="1"/>
    <col min="14" max="14" width="9.109375" customWidth="1"/>
    <col min="15" max="15" width="12" customWidth="1"/>
  </cols>
  <sheetData>
    <row r="1" spans="1:15" ht="79.5" customHeight="1" x14ac:dyDescent="0.25">
      <c r="A1" s="52" t="s">
        <v>89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1"/>
    </row>
    <row r="2" spans="1:15" ht="26.4" x14ac:dyDescent="0.25">
      <c r="A2" s="8" t="s">
        <v>22</v>
      </c>
      <c r="B2" s="79" t="s">
        <v>23</v>
      </c>
      <c r="C2" s="80"/>
      <c r="D2" s="81"/>
      <c r="E2" s="82" t="s">
        <v>24</v>
      </c>
      <c r="F2" s="83"/>
      <c r="G2" s="84"/>
      <c r="H2" s="85" t="s">
        <v>25</v>
      </c>
      <c r="I2" s="86"/>
      <c r="J2" s="87"/>
      <c r="K2" s="82" t="s">
        <v>26</v>
      </c>
      <c r="L2" s="83"/>
      <c r="M2" s="84"/>
      <c r="N2" s="9" t="s">
        <v>27</v>
      </c>
    </row>
    <row r="3" spans="1:15" ht="214.5" customHeight="1" x14ac:dyDescent="0.25">
      <c r="A3" s="2"/>
      <c r="B3" s="10" t="s">
        <v>28</v>
      </c>
      <c r="C3" s="15" t="s">
        <v>43</v>
      </c>
      <c r="D3" s="11" t="s">
        <v>30</v>
      </c>
      <c r="E3" s="10" t="s">
        <v>28</v>
      </c>
      <c r="F3" s="10" t="s">
        <v>29</v>
      </c>
      <c r="G3" s="11" t="s">
        <v>30</v>
      </c>
      <c r="H3" s="10" t="s">
        <v>28</v>
      </c>
      <c r="I3" s="10" t="s">
        <v>29</v>
      </c>
      <c r="J3" s="11" t="s">
        <v>30</v>
      </c>
      <c r="K3" s="10" t="s">
        <v>28</v>
      </c>
      <c r="L3" s="10" t="s">
        <v>29</v>
      </c>
      <c r="M3" s="11" t="s">
        <v>30</v>
      </c>
      <c r="N3" s="14" t="s">
        <v>41</v>
      </c>
    </row>
    <row r="4" spans="1:15" ht="13.8" x14ac:dyDescent="0.25">
      <c r="A4" s="76" t="s">
        <v>31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5" s="21" customFormat="1" ht="15.6" x14ac:dyDescent="0.25">
      <c r="A5" s="27" t="s">
        <v>51</v>
      </c>
      <c r="B5" s="28"/>
      <c r="C5" s="35">
        <v>1</v>
      </c>
      <c r="D5" s="30">
        <f>B5+C5</f>
        <v>1</v>
      </c>
      <c r="E5" s="28"/>
      <c r="F5" s="28">
        <v>1</v>
      </c>
      <c r="G5" s="30">
        <f>E5+F5</f>
        <v>1</v>
      </c>
      <c r="H5" s="28"/>
      <c r="I5" s="28">
        <v>1</v>
      </c>
      <c r="J5" s="30">
        <f>H5+I5</f>
        <v>1</v>
      </c>
      <c r="K5" s="28"/>
      <c r="L5" s="28">
        <v>2</v>
      </c>
      <c r="M5" s="30">
        <f>K5+L5</f>
        <v>2</v>
      </c>
      <c r="N5" s="30">
        <f>D5+G5+J5+M5</f>
        <v>5</v>
      </c>
    </row>
    <row r="6" spans="1:15" s="21" customFormat="1" ht="15.6" x14ac:dyDescent="0.25">
      <c r="A6" s="27" t="s">
        <v>62</v>
      </c>
      <c r="B6" s="28"/>
      <c r="C6" s="35">
        <v>1</v>
      </c>
      <c r="D6" s="30">
        <f>B6+C6</f>
        <v>1</v>
      </c>
      <c r="E6" s="28"/>
      <c r="F6" s="28"/>
      <c r="G6" s="30">
        <f>E6+F6</f>
        <v>0</v>
      </c>
      <c r="H6" s="28"/>
      <c r="I6" s="28"/>
      <c r="J6" s="30">
        <f>H6+I6</f>
        <v>0</v>
      </c>
      <c r="K6" s="28"/>
      <c r="L6" s="28">
        <v>1</v>
      </c>
      <c r="M6" s="30">
        <f>K6+L6</f>
        <v>1</v>
      </c>
      <c r="N6" s="30">
        <f>D6+G6+J6+M6</f>
        <v>2</v>
      </c>
    </row>
    <row r="7" spans="1:15" s="21" customFormat="1" ht="15.6" x14ac:dyDescent="0.25">
      <c r="A7" s="6" t="s">
        <v>82</v>
      </c>
      <c r="B7" s="28"/>
      <c r="C7" s="47">
        <v>1</v>
      </c>
      <c r="D7" s="48">
        <f t="shared" ref="D7:D66" si="0">B7+C7</f>
        <v>1</v>
      </c>
      <c r="E7" s="49"/>
      <c r="F7" s="50">
        <v>1</v>
      </c>
      <c r="G7" s="48">
        <f t="shared" ref="G7:G15" si="1">E7+F7</f>
        <v>1</v>
      </c>
      <c r="H7" s="49"/>
      <c r="I7" s="50">
        <v>1</v>
      </c>
      <c r="J7" s="48">
        <f t="shared" ref="J7:J15" si="2">H7+I7</f>
        <v>1</v>
      </c>
      <c r="K7" s="49"/>
      <c r="L7" s="50">
        <v>2</v>
      </c>
      <c r="M7" s="48">
        <f t="shared" ref="M7:M15" si="3">K7+L7</f>
        <v>2</v>
      </c>
      <c r="N7" s="48">
        <f t="shared" ref="N7:N66" si="4">D7+G7+J7+M7</f>
        <v>5</v>
      </c>
      <c r="O7" s="45" t="s">
        <v>84</v>
      </c>
    </row>
    <row r="8" spans="1:15" s="21" customFormat="1" ht="15.6" x14ac:dyDescent="0.25">
      <c r="A8" s="27" t="s">
        <v>53</v>
      </c>
      <c r="B8" s="28"/>
      <c r="C8" s="35">
        <v>1</v>
      </c>
      <c r="D8" s="30">
        <f t="shared" si="0"/>
        <v>1</v>
      </c>
      <c r="E8" s="28"/>
      <c r="F8" s="29">
        <v>1</v>
      </c>
      <c r="G8" s="30">
        <f t="shared" si="1"/>
        <v>1</v>
      </c>
      <c r="H8" s="28"/>
      <c r="I8" s="29">
        <v>2</v>
      </c>
      <c r="J8" s="30">
        <f t="shared" si="2"/>
        <v>2</v>
      </c>
      <c r="K8" s="28"/>
      <c r="L8" s="29">
        <v>1</v>
      </c>
      <c r="M8" s="30">
        <f t="shared" si="3"/>
        <v>1</v>
      </c>
      <c r="N8" s="30">
        <f t="shared" si="4"/>
        <v>5</v>
      </c>
    </row>
    <row r="9" spans="1:15" s="21" customFormat="1" ht="15.6" x14ac:dyDescent="0.25">
      <c r="A9" s="27" t="s">
        <v>63</v>
      </c>
      <c r="B9" s="28"/>
      <c r="C9" s="35">
        <v>1</v>
      </c>
      <c r="D9" s="30">
        <f t="shared" si="0"/>
        <v>1</v>
      </c>
      <c r="E9" s="28"/>
      <c r="F9" s="28"/>
      <c r="G9" s="30">
        <f t="shared" si="1"/>
        <v>0</v>
      </c>
      <c r="H9" s="28"/>
      <c r="I9" s="28"/>
      <c r="J9" s="30">
        <f t="shared" si="2"/>
        <v>0</v>
      </c>
      <c r="K9" s="28"/>
      <c r="L9" s="28"/>
      <c r="M9" s="30">
        <f t="shared" si="3"/>
        <v>0</v>
      </c>
      <c r="N9" s="30">
        <f t="shared" si="4"/>
        <v>1</v>
      </c>
    </row>
    <row r="10" spans="1:15" s="21" customFormat="1" ht="15.6" x14ac:dyDescent="0.25">
      <c r="A10" s="27" t="s">
        <v>64</v>
      </c>
      <c r="B10" s="28"/>
      <c r="C10" s="35">
        <v>1</v>
      </c>
      <c r="D10" s="30">
        <f t="shared" si="0"/>
        <v>1</v>
      </c>
      <c r="E10" s="28"/>
      <c r="F10" s="28"/>
      <c r="G10" s="30">
        <f t="shared" si="1"/>
        <v>0</v>
      </c>
      <c r="H10" s="28"/>
      <c r="I10" s="28"/>
      <c r="J10" s="30">
        <f t="shared" si="2"/>
        <v>0</v>
      </c>
      <c r="K10" s="28"/>
      <c r="L10" s="28"/>
      <c r="M10" s="30">
        <f t="shared" si="3"/>
        <v>0</v>
      </c>
      <c r="N10" s="30">
        <f t="shared" si="4"/>
        <v>1</v>
      </c>
    </row>
    <row r="11" spans="1:15" s="21" customFormat="1" ht="15.6" x14ac:dyDescent="0.25">
      <c r="A11" s="27" t="s">
        <v>65</v>
      </c>
      <c r="B11" s="28"/>
      <c r="C11" s="35">
        <v>1</v>
      </c>
      <c r="D11" s="30">
        <f t="shared" si="0"/>
        <v>1</v>
      </c>
      <c r="E11" s="28"/>
      <c r="F11" s="28"/>
      <c r="G11" s="30">
        <f t="shared" si="1"/>
        <v>0</v>
      </c>
      <c r="H11" s="28"/>
      <c r="I11" s="28"/>
      <c r="J11" s="30">
        <f t="shared" si="2"/>
        <v>0</v>
      </c>
      <c r="K11" s="28"/>
      <c r="L11" s="29"/>
      <c r="M11" s="30">
        <f t="shared" si="3"/>
        <v>0</v>
      </c>
      <c r="N11" s="30">
        <f t="shared" si="4"/>
        <v>1</v>
      </c>
    </row>
    <row r="12" spans="1:15" s="21" customFormat="1" ht="15.6" x14ac:dyDescent="0.25">
      <c r="A12" s="27" t="s">
        <v>38</v>
      </c>
      <c r="B12" s="28"/>
      <c r="C12" s="35">
        <v>1</v>
      </c>
      <c r="D12" s="30">
        <f t="shared" si="0"/>
        <v>1</v>
      </c>
      <c r="E12" s="28"/>
      <c r="F12" s="29"/>
      <c r="G12" s="30">
        <f t="shared" si="1"/>
        <v>0</v>
      </c>
      <c r="H12" s="28"/>
      <c r="I12" s="28"/>
      <c r="J12" s="30">
        <f t="shared" si="2"/>
        <v>0</v>
      </c>
      <c r="K12" s="28"/>
      <c r="L12" s="28"/>
      <c r="M12" s="30">
        <f t="shared" si="3"/>
        <v>0</v>
      </c>
      <c r="N12" s="30">
        <f t="shared" si="4"/>
        <v>1</v>
      </c>
    </row>
    <row r="13" spans="1:15" s="21" customFormat="1" ht="15.6" x14ac:dyDescent="0.25">
      <c r="A13" s="31" t="s">
        <v>66</v>
      </c>
      <c r="B13" s="28"/>
      <c r="C13" s="35">
        <v>1</v>
      </c>
      <c r="D13" s="30">
        <f t="shared" si="0"/>
        <v>1</v>
      </c>
      <c r="E13" s="28"/>
      <c r="F13" s="28"/>
      <c r="G13" s="30">
        <f t="shared" si="1"/>
        <v>0</v>
      </c>
      <c r="H13" s="28"/>
      <c r="I13" s="28"/>
      <c r="J13" s="30">
        <f t="shared" si="2"/>
        <v>0</v>
      </c>
      <c r="K13" s="28"/>
      <c r="L13" s="29"/>
      <c r="M13" s="30">
        <f t="shared" si="3"/>
        <v>0</v>
      </c>
      <c r="N13" s="30">
        <f t="shared" si="4"/>
        <v>1</v>
      </c>
    </row>
    <row r="14" spans="1:15" s="21" customFormat="1" ht="15.6" x14ac:dyDescent="0.25">
      <c r="A14" s="27" t="s">
        <v>55</v>
      </c>
      <c r="B14" s="28"/>
      <c r="C14" s="35">
        <v>1</v>
      </c>
      <c r="D14" s="30">
        <f t="shared" si="0"/>
        <v>1</v>
      </c>
      <c r="E14" s="28"/>
      <c r="F14" s="28"/>
      <c r="G14" s="30">
        <f t="shared" si="1"/>
        <v>0</v>
      </c>
      <c r="H14" s="28"/>
      <c r="I14" s="28"/>
      <c r="J14" s="30">
        <f t="shared" si="2"/>
        <v>0</v>
      </c>
      <c r="K14" s="28"/>
      <c r="L14" s="29"/>
      <c r="M14" s="30">
        <f t="shared" si="3"/>
        <v>0</v>
      </c>
      <c r="N14" s="30">
        <f t="shared" si="4"/>
        <v>1</v>
      </c>
    </row>
    <row r="15" spans="1:15" s="21" customFormat="1" ht="15.6" x14ac:dyDescent="0.25">
      <c r="A15" s="27" t="s">
        <v>56</v>
      </c>
      <c r="B15" s="28"/>
      <c r="C15" s="35">
        <v>1</v>
      </c>
      <c r="D15" s="30">
        <f t="shared" si="0"/>
        <v>1</v>
      </c>
      <c r="E15" s="28"/>
      <c r="F15" s="28"/>
      <c r="G15" s="30">
        <f t="shared" si="1"/>
        <v>0</v>
      </c>
      <c r="H15" s="28"/>
      <c r="I15" s="28"/>
      <c r="J15" s="30">
        <f t="shared" si="2"/>
        <v>0</v>
      </c>
      <c r="K15" s="28"/>
      <c r="L15" s="28"/>
      <c r="M15" s="30">
        <f t="shared" si="3"/>
        <v>0</v>
      </c>
      <c r="N15" s="30">
        <f t="shared" si="4"/>
        <v>1</v>
      </c>
    </row>
    <row r="16" spans="1:15" s="21" customFormat="1" ht="15.6" x14ac:dyDescent="0.25">
      <c r="A16" s="53" t="s">
        <v>67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5"/>
    </row>
    <row r="17" spans="1:15" s="21" customFormat="1" ht="15.6" x14ac:dyDescent="0.25">
      <c r="A17" s="27" t="s">
        <v>51</v>
      </c>
      <c r="B17" s="28"/>
      <c r="C17" s="29">
        <v>1</v>
      </c>
      <c r="D17" s="30">
        <f t="shared" si="0"/>
        <v>1</v>
      </c>
      <c r="E17" s="28"/>
      <c r="F17" s="28">
        <v>1</v>
      </c>
      <c r="G17" s="30">
        <f t="shared" ref="G17:G27" si="5">E17+F17</f>
        <v>1</v>
      </c>
      <c r="H17" s="28"/>
      <c r="I17" s="28">
        <v>2</v>
      </c>
      <c r="J17" s="30">
        <f t="shared" ref="J17:J27" si="6">H17+I17</f>
        <v>2</v>
      </c>
      <c r="K17" s="28"/>
      <c r="L17" s="28">
        <v>2</v>
      </c>
      <c r="M17" s="30">
        <f t="shared" ref="M17:M27" si="7">K17+L17</f>
        <v>2</v>
      </c>
      <c r="N17" s="30">
        <f t="shared" si="4"/>
        <v>6</v>
      </c>
    </row>
    <row r="18" spans="1:15" s="21" customFormat="1" ht="15.6" x14ac:dyDescent="0.25">
      <c r="A18" s="27" t="s">
        <v>62</v>
      </c>
      <c r="B18" s="28"/>
      <c r="C18" s="29"/>
      <c r="D18" s="30">
        <f t="shared" si="0"/>
        <v>0</v>
      </c>
      <c r="E18" s="28"/>
      <c r="F18" s="28"/>
      <c r="G18" s="30">
        <f t="shared" si="5"/>
        <v>0</v>
      </c>
      <c r="H18" s="28"/>
      <c r="I18" s="28"/>
      <c r="J18" s="30">
        <f t="shared" si="6"/>
        <v>0</v>
      </c>
      <c r="K18" s="28"/>
      <c r="L18" s="28">
        <v>1</v>
      </c>
      <c r="M18" s="30">
        <f t="shared" si="7"/>
        <v>1</v>
      </c>
      <c r="N18" s="30">
        <f t="shared" si="4"/>
        <v>1</v>
      </c>
    </row>
    <row r="19" spans="1:15" s="21" customFormat="1" ht="15.6" x14ac:dyDescent="0.25">
      <c r="A19" s="6" t="s">
        <v>82</v>
      </c>
      <c r="B19" s="28"/>
      <c r="C19" s="29"/>
      <c r="D19" s="30">
        <f t="shared" si="0"/>
        <v>0</v>
      </c>
      <c r="E19" s="28"/>
      <c r="F19" s="29">
        <v>2</v>
      </c>
      <c r="G19" s="30">
        <f t="shared" si="5"/>
        <v>2</v>
      </c>
      <c r="H19" s="28"/>
      <c r="I19" s="29">
        <v>1</v>
      </c>
      <c r="J19" s="30">
        <f t="shared" si="6"/>
        <v>1</v>
      </c>
      <c r="K19" s="28"/>
      <c r="L19" s="29">
        <v>2</v>
      </c>
      <c r="M19" s="30">
        <f t="shared" si="7"/>
        <v>2</v>
      </c>
      <c r="N19" s="30">
        <f t="shared" si="4"/>
        <v>5</v>
      </c>
    </row>
    <row r="20" spans="1:15" s="21" customFormat="1" ht="15.6" x14ac:dyDescent="0.25">
      <c r="A20" s="27" t="s">
        <v>53</v>
      </c>
      <c r="B20" s="28"/>
      <c r="C20" s="29"/>
      <c r="D20" s="30">
        <f t="shared" si="0"/>
        <v>0</v>
      </c>
      <c r="E20" s="28"/>
      <c r="F20" s="29">
        <v>1</v>
      </c>
      <c r="G20" s="30">
        <f t="shared" si="5"/>
        <v>1</v>
      </c>
      <c r="H20" s="28"/>
      <c r="I20" s="28">
        <v>1</v>
      </c>
      <c r="J20" s="30">
        <f t="shared" si="6"/>
        <v>1</v>
      </c>
      <c r="K20" s="28"/>
      <c r="L20" s="29">
        <v>2</v>
      </c>
      <c r="M20" s="30">
        <f t="shared" si="7"/>
        <v>2</v>
      </c>
      <c r="N20" s="30">
        <f t="shared" si="4"/>
        <v>4</v>
      </c>
    </row>
    <row r="21" spans="1:15" s="21" customFormat="1" ht="15.6" x14ac:dyDescent="0.25">
      <c r="A21" s="27" t="s">
        <v>63</v>
      </c>
      <c r="B21" s="28"/>
      <c r="C21" s="29"/>
      <c r="D21" s="30">
        <f t="shared" si="0"/>
        <v>0</v>
      </c>
      <c r="E21" s="28"/>
      <c r="F21" s="28"/>
      <c r="G21" s="30">
        <f t="shared" si="5"/>
        <v>0</v>
      </c>
      <c r="H21" s="28"/>
      <c r="I21" s="28"/>
      <c r="J21" s="30">
        <f t="shared" si="6"/>
        <v>0</v>
      </c>
      <c r="K21" s="28"/>
      <c r="L21" s="28"/>
      <c r="M21" s="30">
        <f t="shared" si="7"/>
        <v>0</v>
      </c>
      <c r="N21" s="30">
        <f t="shared" si="4"/>
        <v>0</v>
      </c>
    </row>
    <row r="22" spans="1:15" s="21" customFormat="1" ht="15.6" x14ac:dyDescent="0.25">
      <c r="A22" s="27" t="s">
        <v>64</v>
      </c>
      <c r="B22" s="28"/>
      <c r="C22" s="29"/>
      <c r="D22" s="30">
        <f t="shared" si="0"/>
        <v>0</v>
      </c>
      <c r="E22" s="28"/>
      <c r="F22" s="28"/>
      <c r="G22" s="30">
        <f t="shared" si="5"/>
        <v>0</v>
      </c>
      <c r="H22" s="28"/>
      <c r="I22" s="29"/>
      <c r="J22" s="30">
        <f t="shared" si="6"/>
        <v>0</v>
      </c>
      <c r="K22" s="28"/>
      <c r="L22" s="28"/>
      <c r="M22" s="30">
        <f t="shared" si="7"/>
        <v>0</v>
      </c>
      <c r="N22" s="30">
        <f t="shared" si="4"/>
        <v>0</v>
      </c>
    </row>
    <row r="23" spans="1:15" s="21" customFormat="1" ht="15.6" x14ac:dyDescent="0.25">
      <c r="A23" s="27" t="s">
        <v>65</v>
      </c>
      <c r="B23" s="28"/>
      <c r="C23" s="29"/>
      <c r="D23" s="30">
        <f t="shared" si="0"/>
        <v>0</v>
      </c>
      <c r="E23" s="28"/>
      <c r="F23" s="28"/>
      <c r="G23" s="30">
        <f t="shared" si="5"/>
        <v>0</v>
      </c>
      <c r="H23" s="28"/>
      <c r="I23" s="28"/>
      <c r="J23" s="30">
        <f t="shared" si="6"/>
        <v>0</v>
      </c>
      <c r="K23" s="28"/>
      <c r="L23" s="29"/>
      <c r="M23" s="30">
        <f t="shared" si="7"/>
        <v>0</v>
      </c>
      <c r="N23" s="30">
        <f t="shared" si="4"/>
        <v>0</v>
      </c>
    </row>
    <row r="24" spans="1:15" s="21" customFormat="1" ht="15.6" x14ac:dyDescent="0.25">
      <c r="A24" s="27" t="s">
        <v>38</v>
      </c>
      <c r="B24" s="28"/>
      <c r="C24" s="29"/>
      <c r="D24" s="30">
        <f t="shared" si="0"/>
        <v>0</v>
      </c>
      <c r="E24" s="28"/>
      <c r="F24" s="29"/>
      <c r="G24" s="30">
        <f t="shared" si="5"/>
        <v>0</v>
      </c>
      <c r="H24" s="28"/>
      <c r="I24" s="28"/>
      <c r="J24" s="30">
        <f t="shared" si="6"/>
        <v>0</v>
      </c>
      <c r="K24" s="28"/>
      <c r="L24" s="28"/>
      <c r="M24" s="30">
        <f t="shared" si="7"/>
        <v>0</v>
      </c>
      <c r="N24" s="30">
        <f t="shared" si="4"/>
        <v>0</v>
      </c>
    </row>
    <row r="25" spans="1:15" s="21" customFormat="1" ht="15.6" x14ac:dyDescent="0.25">
      <c r="A25" s="31" t="s">
        <v>66</v>
      </c>
      <c r="B25" s="28"/>
      <c r="C25" s="29"/>
      <c r="D25" s="30">
        <f t="shared" si="0"/>
        <v>0</v>
      </c>
      <c r="E25" s="28"/>
      <c r="F25" s="28"/>
      <c r="G25" s="30">
        <f t="shared" si="5"/>
        <v>0</v>
      </c>
      <c r="H25" s="28"/>
      <c r="I25" s="28"/>
      <c r="J25" s="30">
        <f t="shared" si="6"/>
        <v>0</v>
      </c>
      <c r="K25" s="28"/>
      <c r="L25" s="29"/>
      <c r="M25" s="30">
        <f t="shared" si="7"/>
        <v>0</v>
      </c>
      <c r="N25" s="30">
        <f t="shared" si="4"/>
        <v>0</v>
      </c>
    </row>
    <row r="26" spans="1:15" s="21" customFormat="1" ht="15.6" x14ac:dyDescent="0.25">
      <c r="A26" s="27" t="s">
        <v>55</v>
      </c>
      <c r="B26" s="28"/>
      <c r="C26" s="29"/>
      <c r="D26" s="30">
        <f t="shared" si="0"/>
        <v>0</v>
      </c>
      <c r="E26" s="28"/>
      <c r="F26" s="28"/>
      <c r="G26" s="30">
        <f t="shared" si="5"/>
        <v>0</v>
      </c>
      <c r="H26" s="28"/>
      <c r="I26" s="28"/>
      <c r="J26" s="30">
        <f t="shared" si="6"/>
        <v>0</v>
      </c>
      <c r="K26" s="28"/>
      <c r="L26" s="29"/>
      <c r="M26" s="30">
        <f t="shared" si="7"/>
        <v>0</v>
      </c>
      <c r="N26" s="30">
        <f t="shared" si="4"/>
        <v>0</v>
      </c>
    </row>
    <row r="27" spans="1:15" s="21" customFormat="1" ht="15.6" x14ac:dyDescent="0.25">
      <c r="A27" s="27" t="s">
        <v>56</v>
      </c>
      <c r="B27" s="28"/>
      <c r="C27" s="29"/>
      <c r="D27" s="30">
        <f t="shared" si="0"/>
        <v>0</v>
      </c>
      <c r="E27" s="28"/>
      <c r="F27" s="28"/>
      <c r="G27" s="30">
        <f t="shared" si="5"/>
        <v>0</v>
      </c>
      <c r="H27" s="28"/>
      <c r="I27" s="28"/>
      <c r="J27" s="30">
        <f t="shared" si="6"/>
        <v>0</v>
      </c>
      <c r="K27" s="28"/>
      <c r="L27" s="28"/>
      <c r="M27" s="30">
        <f t="shared" si="7"/>
        <v>0</v>
      </c>
      <c r="N27" s="30">
        <f t="shared" si="4"/>
        <v>0</v>
      </c>
    </row>
    <row r="28" spans="1:15" s="21" customFormat="1" ht="15.6" x14ac:dyDescent="0.25">
      <c r="A28" s="53" t="s">
        <v>69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5"/>
    </row>
    <row r="29" spans="1:15" s="21" customFormat="1" ht="15.6" x14ac:dyDescent="0.25">
      <c r="A29" s="27" t="s">
        <v>51</v>
      </c>
      <c r="B29" s="28"/>
      <c r="C29" s="29">
        <v>2</v>
      </c>
      <c r="D29" s="30">
        <f t="shared" si="0"/>
        <v>2</v>
      </c>
      <c r="E29" s="28"/>
      <c r="F29" s="28">
        <v>2</v>
      </c>
      <c r="G29" s="30">
        <f t="shared" ref="G29:G43" si="8">E29+F29</f>
        <v>2</v>
      </c>
      <c r="H29" s="28"/>
      <c r="I29" s="28">
        <v>2</v>
      </c>
      <c r="J29" s="30">
        <f t="shared" ref="J29:J43" si="9">H29+I29</f>
        <v>2</v>
      </c>
      <c r="K29" s="28"/>
      <c r="L29" s="28">
        <v>2</v>
      </c>
      <c r="M29" s="30">
        <f t="shared" ref="M29:M43" si="10">K29+L29</f>
        <v>2</v>
      </c>
      <c r="N29" s="30">
        <f t="shared" si="4"/>
        <v>8</v>
      </c>
    </row>
    <row r="30" spans="1:15" s="21" customFormat="1" ht="15.6" x14ac:dyDescent="0.25">
      <c r="A30" s="27" t="s">
        <v>62</v>
      </c>
      <c r="B30" s="28"/>
      <c r="C30" s="29"/>
      <c r="D30" s="30">
        <f t="shared" si="0"/>
        <v>0</v>
      </c>
      <c r="E30" s="28"/>
      <c r="F30" s="28"/>
      <c r="G30" s="30">
        <f t="shared" si="8"/>
        <v>0</v>
      </c>
      <c r="H30" s="28"/>
      <c r="I30" s="28"/>
      <c r="J30" s="30">
        <f t="shared" si="9"/>
        <v>0</v>
      </c>
      <c r="K30" s="28"/>
      <c r="L30" s="28"/>
      <c r="M30" s="30">
        <f t="shared" si="10"/>
        <v>0</v>
      </c>
      <c r="N30" s="30">
        <f t="shared" si="4"/>
        <v>0</v>
      </c>
    </row>
    <row r="31" spans="1:15" s="21" customFormat="1" ht="15.6" x14ac:dyDescent="0.25">
      <c r="A31" s="6" t="s">
        <v>82</v>
      </c>
      <c r="B31" s="28"/>
      <c r="C31" s="50">
        <v>1</v>
      </c>
      <c r="D31" s="48">
        <f t="shared" si="0"/>
        <v>1</v>
      </c>
      <c r="E31" s="49"/>
      <c r="F31" s="49">
        <v>1</v>
      </c>
      <c r="G31" s="48">
        <f t="shared" si="8"/>
        <v>1</v>
      </c>
      <c r="H31" s="49"/>
      <c r="I31" s="50">
        <v>2</v>
      </c>
      <c r="J31" s="48">
        <f t="shared" si="9"/>
        <v>2</v>
      </c>
      <c r="K31" s="49"/>
      <c r="L31" s="50">
        <v>1</v>
      </c>
      <c r="M31" s="48">
        <f t="shared" si="10"/>
        <v>1</v>
      </c>
      <c r="N31" s="48">
        <f t="shared" si="4"/>
        <v>5</v>
      </c>
      <c r="O31" s="45" t="s">
        <v>84</v>
      </c>
    </row>
    <row r="32" spans="1:15" s="21" customFormat="1" ht="15.6" x14ac:dyDescent="0.25">
      <c r="A32" s="27" t="s">
        <v>70</v>
      </c>
      <c r="B32" s="28"/>
      <c r="C32" s="29"/>
      <c r="D32" s="30">
        <f t="shared" si="0"/>
        <v>0</v>
      </c>
      <c r="E32" s="28"/>
      <c r="F32" s="29"/>
      <c r="G32" s="30">
        <f t="shared" si="8"/>
        <v>0</v>
      </c>
      <c r="H32" s="28"/>
      <c r="I32" s="28">
        <v>1</v>
      </c>
      <c r="J32" s="30">
        <f t="shared" si="9"/>
        <v>1</v>
      </c>
      <c r="K32" s="28"/>
      <c r="L32" s="29"/>
      <c r="M32" s="30">
        <f t="shared" si="10"/>
        <v>0</v>
      </c>
      <c r="N32" s="30">
        <f t="shared" si="4"/>
        <v>1</v>
      </c>
    </row>
    <row r="33" spans="1:15" s="21" customFormat="1" ht="15.6" x14ac:dyDescent="0.25">
      <c r="A33" s="27" t="s">
        <v>71</v>
      </c>
      <c r="B33" s="28"/>
      <c r="C33" s="29"/>
      <c r="D33" s="30">
        <f t="shared" si="0"/>
        <v>0</v>
      </c>
      <c r="E33" s="28"/>
      <c r="F33" s="29"/>
      <c r="G33" s="30">
        <f t="shared" si="8"/>
        <v>0</v>
      </c>
      <c r="H33" s="28"/>
      <c r="I33" s="28"/>
      <c r="J33" s="30">
        <f t="shared" si="9"/>
        <v>0</v>
      </c>
      <c r="K33" s="28"/>
      <c r="L33" s="29"/>
      <c r="M33" s="30">
        <f t="shared" si="10"/>
        <v>0</v>
      </c>
      <c r="N33" s="30">
        <f t="shared" si="4"/>
        <v>0</v>
      </c>
    </row>
    <row r="34" spans="1:15" s="21" customFormat="1" ht="15.6" x14ac:dyDescent="0.25">
      <c r="A34" s="27" t="s">
        <v>72</v>
      </c>
      <c r="B34" s="28"/>
      <c r="C34" s="28"/>
      <c r="D34" s="30">
        <f t="shared" si="0"/>
        <v>0</v>
      </c>
      <c r="E34" s="28"/>
      <c r="F34" s="28"/>
      <c r="G34" s="30">
        <f t="shared" si="8"/>
        <v>0</v>
      </c>
      <c r="H34" s="28"/>
      <c r="I34" s="28"/>
      <c r="J34" s="30">
        <f t="shared" si="9"/>
        <v>0</v>
      </c>
      <c r="K34" s="28"/>
      <c r="L34" s="29">
        <v>1</v>
      </c>
      <c r="M34" s="30">
        <f t="shared" si="10"/>
        <v>1</v>
      </c>
      <c r="N34" s="30">
        <f t="shared" si="4"/>
        <v>1</v>
      </c>
    </row>
    <row r="35" spans="1:15" s="21" customFormat="1" ht="15.6" x14ac:dyDescent="0.25">
      <c r="A35" s="27" t="s">
        <v>63</v>
      </c>
      <c r="B35" s="28"/>
      <c r="C35" s="29"/>
      <c r="D35" s="30">
        <f t="shared" si="0"/>
        <v>0</v>
      </c>
      <c r="E35" s="28"/>
      <c r="F35" s="28"/>
      <c r="G35" s="30">
        <f t="shared" si="8"/>
        <v>0</v>
      </c>
      <c r="H35" s="28"/>
      <c r="I35" s="28"/>
      <c r="J35" s="30">
        <f t="shared" si="9"/>
        <v>0</v>
      </c>
      <c r="K35" s="28"/>
      <c r="L35" s="28"/>
      <c r="M35" s="30">
        <f t="shared" si="10"/>
        <v>0</v>
      </c>
      <c r="N35" s="30">
        <f t="shared" si="4"/>
        <v>0</v>
      </c>
    </row>
    <row r="36" spans="1:15" s="21" customFormat="1" ht="15.6" x14ac:dyDescent="0.25">
      <c r="A36" s="27" t="s">
        <v>64</v>
      </c>
      <c r="B36" s="28"/>
      <c r="C36" s="29"/>
      <c r="D36" s="30">
        <f t="shared" si="0"/>
        <v>0</v>
      </c>
      <c r="E36" s="28"/>
      <c r="F36" s="29"/>
      <c r="G36" s="30">
        <f t="shared" si="8"/>
        <v>0</v>
      </c>
      <c r="H36" s="28"/>
      <c r="I36" s="29"/>
      <c r="J36" s="30">
        <f t="shared" si="9"/>
        <v>0</v>
      </c>
      <c r="K36" s="28"/>
      <c r="L36" s="28"/>
      <c r="M36" s="30">
        <f t="shared" si="10"/>
        <v>0</v>
      </c>
      <c r="N36" s="30">
        <f t="shared" si="4"/>
        <v>0</v>
      </c>
    </row>
    <row r="37" spans="1:15" s="21" customFormat="1" ht="15.6" x14ac:dyDescent="0.25">
      <c r="A37" s="27" t="s">
        <v>65</v>
      </c>
      <c r="B37" s="28"/>
      <c r="C37" s="29"/>
      <c r="D37" s="30">
        <f t="shared" si="0"/>
        <v>0</v>
      </c>
      <c r="E37" s="28"/>
      <c r="F37" s="28"/>
      <c r="G37" s="30">
        <f t="shared" si="8"/>
        <v>0</v>
      </c>
      <c r="H37" s="28"/>
      <c r="I37" s="28"/>
      <c r="J37" s="30">
        <f t="shared" si="9"/>
        <v>0</v>
      </c>
      <c r="K37" s="28"/>
      <c r="L37" s="29"/>
      <c r="M37" s="30">
        <f t="shared" si="10"/>
        <v>0</v>
      </c>
      <c r="N37" s="30">
        <f t="shared" si="4"/>
        <v>0</v>
      </c>
    </row>
    <row r="38" spans="1:15" s="21" customFormat="1" ht="15.6" x14ac:dyDescent="0.25">
      <c r="A38" s="27" t="s">
        <v>38</v>
      </c>
      <c r="B38" s="28"/>
      <c r="C38" s="29"/>
      <c r="D38" s="30">
        <f t="shared" si="0"/>
        <v>0</v>
      </c>
      <c r="E38" s="28"/>
      <c r="F38" s="29"/>
      <c r="G38" s="30">
        <f t="shared" si="8"/>
        <v>0</v>
      </c>
      <c r="H38" s="28"/>
      <c r="I38" s="28"/>
      <c r="J38" s="30">
        <f t="shared" si="9"/>
        <v>0</v>
      </c>
      <c r="K38" s="28"/>
      <c r="L38" s="28"/>
      <c r="M38" s="30">
        <f t="shared" si="10"/>
        <v>0</v>
      </c>
      <c r="N38" s="30">
        <f t="shared" si="4"/>
        <v>0</v>
      </c>
    </row>
    <row r="39" spans="1:15" s="21" customFormat="1" ht="15.6" x14ac:dyDescent="0.25">
      <c r="A39" s="27" t="s">
        <v>73</v>
      </c>
      <c r="B39" s="28"/>
      <c r="C39" s="29"/>
      <c r="D39" s="30">
        <f t="shared" si="0"/>
        <v>0</v>
      </c>
      <c r="E39" s="28"/>
      <c r="F39" s="28"/>
      <c r="G39" s="30">
        <f t="shared" si="8"/>
        <v>0</v>
      </c>
      <c r="H39" s="28"/>
      <c r="I39" s="28"/>
      <c r="J39" s="30">
        <f t="shared" si="9"/>
        <v>0</v>
      </c>
      <c r="K39" s="28"/>
      <c r="L39" s="29"/>
      <c r="M39" s="30">
        <f t="shared" si="10"/>
        <v>0</v>
      </c>
      <c r="N39" s="30">
        <f t="shared" si="4"/>
        <v>0</v>
      </c>
    </row>
    <row r="40" spans="1:15" s="21" customFormat="1" ht="15.6" x14ac:dyDescent="0.25">
      <c r="A40" s="27" t="s">
        <v>74</v>
      </c>
      <c r="B40" s="28"/>
      <c r="C40" s="29">
        <v>1</v>
      </c>
      <c r="D40" s="30">
        <f t="shared" si="0"/>
        <v>1</v>
      </c>
      <c r="E40" s="28"/>
      <c r="F40" s="28"/>
      <c r="G40" s="30">
        <f t="shared" si="8"/>
        <v>0</v>
      </c>
      <c r="H40" s="28"/>
      <c r="I40" s="28"/>
      <c r="J40" s="30">
        <f t="shared" si="9"/>
        <v>0</v>
      </c>
      <c r="K40" s="28"/>
      <c r="L40" s="29">
        <v>1</v>
      </c>
      <c r="M40" s="30">
        <f t="shared" si="10"/>
        <v>1</v>
      </c>
      <c r="N40" s="30">
        <f t="shared" si="4"/>
        <v>2</v>
      </c>
    </row>
    <row r="41" spans="1:15" s="21" customFormat="1" ht="15.6" x14ac:dyDescent="0.25">
      <c r="A41" s="31" t="s">
        <v>66</v>
      </c>
      <c r="B41" s="28"/>
      <c r="C41" s="29"/>
      <c r="D41" s="30">
        <f t="shared" si="0"/>
        <v>0</v>
      </c>
      <c r="E41" s="28"/>
      <c r="F41" s="28"/>
      <c r="G41" s="30">
        <f t="shared" si="8"/>
        <v>0</v>
      </c>
      <c r="H41" s="28"/>
      <c r="I41" s="28"/>
      <c r="J41" s="30">
        <f t="shared" si="9"/>
        <v>0</v>
      </c>
      <c r="K41" s="28"/>
      <c r="L41" s="29"/>
      <c r="M41" s="30">
        <f t="shared" si="10"/>
        <v>0</v>
      </c>
      <c r="N41" s="30">
        <f t="shared" si="4"/>
        <v>0</v>
      </c>
    </row>
    <row r="42" spans="1:15" s="21" customFormat="1" ht="15.6" x14ac:dyDescent="0.25">
      <c r="A42" s="27" t="s">
        <v>55</v>
      </c>
      <c r="B42" s="28"/>
      <c r="C42" s="29"/>
      <c r="D42" s="30">
        <f t="shared" si="0"/>
        <v>0</v>
      </c>
      <c r="E42" s="28"/>
      <c r="F42" s="28"/>
      <c r="G42" s="30">
        <f t="shared" si="8"/>
        <v>0</v>
      </c>
      <c r="H42" s="28"/>
      <c r="I42" s="28"/>
      <c r="J42" s="30">
        <f t="shared" si="9"/>
        <v>0</v>
      </c>
      <c r="K42" s="28"/>
      <c r="L42" s="29"/>
      <c r="M42" s="30">
        <f t="shared" si="10"/>
        <v>0</v>
      </c>
      <c r="N42" s="30">
        <f t="shared" si="4"/>
        <v>0</v>
      </c>
    </row>
    <row r="43" spans="1:15" s="21" customFormat="1" ht="15.6" x14ac:dyDescent="0.25">
      <c r="A43" s="27" t="s">
        <v>56</v>
      </c>
      <c r="B43" s="28"/>
      <c r="C43" s="29"/>
      <c r="D43" s="30">
        <f t="shared" si="0"/>
        <v>0</v>
      </c>
      <c r="E43" s="28"/>
      <c r="F43" s="28"/>
      <c r="G43" s="30">
        <f t="shared" si="8"/>
        <v>0</v>
      </c>
      <c r="H43" s="28"/>
      <c r="I43" s="28"/>
      <c r="J43" s="30">
        <f t="shared" si="9"/>
        <v>0</v>
      </c>
      <c r="K43" s="28"/>
      <c r="L43" s="28"/>
      <c r="M43" s="30">
        <f t="shared" si="10"/>
        <v>0</v>
      </c>
      <c r="N43" s="30">
        <f t="shared" si="4"/>
        <v>0</v>
      </c>
    </row>
    <row r="44" spans="1:15" s="21" customFormat="1" ht="15.6" x14ac:dyDescent="0.25">
      <c r="A44" s="53" t="s">
        <v>75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5"/>
    </row>
    <row r="45" spans="1:15" s="21" customFormat="1" ht="15.6" x14ac:dyDescent="0.25">
      <c r="A45" s="27" t="s">
        <v>51</v>
      </c>
      <c r="B45" s="28"/>
      <c r="C45" s="29">
        <v>1</v>
      </c>
      <c r="D45" s="30">
        <f t="shared" si="0"/>
        <v>1</v>
      </c>
      <c r="E45" s="28"/>
      <c r="F45" s="28">
        <v>2</v>
      </c>
      <c r="G45" s="30">
        <f t="shared" ref="G45:G60" si="11">E45+F45</f>
        <v>2</v>
      </c>
      <c r="H45" s="28"/>
      <c r="I45" s="28"/>
      <c r="J45" s="30">
        <f t="shared" ref="J45:J60" si="12">H45+I45</f>
        <v>0</v>
      </c>
      <c r="K45" s="28"/>
      <c r="L45" s="28">
        <v>1</v>
      </c>
      <c r="M45" s="30">
        <f t="shared" ref="M45:M60" si="13">K45+L45</f>
        <v>1</v>
      </c>
      <c r="N45" s="30">
        <f t="shared" si="4"/>
        <v>4</v>
      </c>
    </row>
    <row r="46" spans="1:15" s="21" customFormat="1" ht="15.6" x14ac:dyDescent="0.25">
      <c r="A46" s="27" t="s">
        <v>62</v>
      </c>
      <c r="B46" s="28"/>
      <c r="C46" s="29"/>
      <c r="D46" s="30">
        <f t="shared" si="0"/>
        <v>0</v>
      </c>
      <c r="E46" s="28"/>
      <c r="F46" s="28"/>
      <c r="G46" s="30">
        <f t="shared" si="11"/>
        <v>0</v>
      </c>
      <c r="H46" s="28"/>
      <c r="I46" s="28"/>
      <c r="J46" s="30">
        <f t="shared" si="12"/>
        <v>0</v>
      </c>
      <c r="K46" s="28"/>
      <c r="L46" s="28">
        <v>1</v>
      </c>
      <c r="M46" s="30">
        <f t="shared" si="13"/>
        <v>1</v>
      </c>
      <c r="N46" s="30">
        <f t="shared" si="4"/>
        <v>1</v>
      </c>
    </row>
    <row r="47" spans="1:15" s="21" customFormat="1" ht="15.6" x14ac:dyDescent="0.25">
      <c r="A47" s="6" t="s">
        <v>82</v>
      </c>
      <c r="B47" s="28"/>
      <c r="C47" s="50">
        <v>1</v>
      </c>
      <c r="D47" s="48">
        <f t="shared" si="0"/>
        <v>1</v>
      </c>
      <c r="E47" s="49"/>
      <c r="F47" s="50">
        <v>1</v>
      </c>
      <c r="G47" s="48">
        <f t="shared" si="11"/>
        <v>1</v>
      </c>
      <c r="H47" s="49"/>
      <c r="I47" s="50">
        <v>1</v>
      </c>
      <c r="J47" s="48">
        <f t="shared" si="12"/>
        <v>1</v>
      </c>
      <c r="K47" s="49"/>
      <c r="L47" s="50">
        <v>1</v>
      </c>
      <c r="M47" s="48">
        <f t="shared" si="13"/>
        <v>1</v>
      </c>
      <c r="N47" s="48">
        <f t="shared" si="4"/>
        <v>4</v>
      </c>
      <c r="O47" s="45" t="s">
        <v>84</v>
      </c>
    </row>
    <row r="48" spans="1:15" s="21" customFormat="1" ht="15.6" x14ac:dyDescent="0.25">
      <c r="A48" s="27" t="s">
        <v>70</v>
      </c>
      <c r="B48" s="28"/>
      <c r="C48" s="29"/>
      <c r="D48" s="30">
        <f t="shared" si="0"/>
        <v>0</v>
      </c>
      <c r="E48" s="28"/>
      <c r="F48" s="29"/>
      <c r="G48" s="30">
        <f t="shared" si="11"/>
        <v>0</v>
      </c>
      <c r="H48" s="28"/>
      <c r="I48" s="29">
        <v>1</v>
      </c>
      <c r="J48" s="30">
        <f t="shared" si="12"/>
        <v>1</v>
      </c>
      <c r="K48" s="28"/>
      <c r="L48" s="29">
        <v>1</v>
      </c>
      <c r="M48" s="30">
        <f t="shared" si="13"/>
        <v>1</v>
      </c>
      <c r="N48" s="30">
        <f t="shared" si="4"/>
        <v>2</v>
      </c>
    </row>
    <row r="49" spans="1:14" s="21" customFormat="1" ht="15.6" x14ac:dyDescent="0.25">
      <c r="A49" s="27" t="s">
        <v>71</v>
      </c>
      <c r="B49" s="28"/>
      <c r="C49" s="29"/>
      <c r="D49" s="30">
        <f t="shared" si="0"/>
        <v>0</v>
      </c>
      <c r="E49" s="28"/>
      <c r="F49" s="28">
        <v>1</v>
      </c>
      <c r="G49" s="30">
        <f t="shared" si="11"/>
        <v>1</v>
      </c>
      <c r="H49" s="28"/>
      <c r="I49" s="29"/>
      <c r="J49" s="30">
        <f t="shared" si="12"/>
        <v>0</v>
      </c>
      <c r="K49" s="28"/>
      <c r="L49" s="29">
        <v>1</v>
      </c>
      <c r="M49" s="30">
        <f t="shared" si="13"/>
        <v>1</v>
      </c>
      <c r="N49" s="30">
        <f t="shared" si="4"/>
        <v>2</v>
      </c>
    </row>
    <row r="50" spans="1:14" s="21" customFormat="1" ht="15.6" x14ac:dyDescent="0.25">
      <c r="A50" s="27" t="s">
        <v>72</v>
      </c>
      <c r="B50" s="28"/>
      <c r="C50" s="28"/>
      <c r="D50" s="30">
        <f t="shared" si="0"/>
        <v>0</v>
      </c>
      <c r="E50" s="28"/>
      <c r="F50" s="28"/>
      <c r="G50" s="30">
        <f t="shared" si="11"/>
        <v>0</v>
      </c>
      <c r="H50" s="28"/>
      <c r="I50" s="28"/>
      <c r="J50" s="30">
        <f t="shared" si="12"/>
        <v>0</v>
      </c>
      <c r="K50" s="28"/>
      <c r="L50" s="29">
        <v>1</v>
      </c>
      <c r="M50" s="30">
        <f t="shared" si="13"/>
        <v>1</v>
      </c>
      <c r="N50" s="30">
        <f t="shared" si="4"/>
        <v>1</v>
      </c>
    </row>
    <row r="51" spans="1:14" s="21" customFormat="1" ht="15.6" x14ac:dyDescent="0.25">
      <c r="A51" s="27" t="s">
        <v>63</v>
      </c>
      <c r="B51" s="28"/>
      <c r="C51" s="29"/>
      <c r="D51" s="30">
        <f t="shared" si="0"/>
        <v>0</v>
      </c>
      <c r="E51" s="28"/>
      <c r="F51" s="28"/>
      <c r="G51" s="30">
        <f t="shared" si="11"/>
        <v>0</v>
      </c>
      <c r="H51" s="28"/>
      <c r="I51" s="28"/>
      <c r="J51" s="30">
        <f t="shared" si="12"/>
        <v>0</v>
      </c>
      <c r="K51" s="28"/>
      <c r="L51" s="28"/>
      <c r="M51" s="30">
        <f t="shared" si="13"/>
        <v>0</v>
      </c>
      <c r="N51" s="30">
        <f t="shared" si="4"/>
        <v>0</v>
      </c>
    </row>
    <row r="52" spans="1:14" s="21" customFormat="1" ht="15.6" x14ac:dyDescent="0.25">
      <c r="A52" s="27" t="s">
        <v>64</v>
      </c>
      <c r="B52" s="28"/>
      <c r="C52" s="29"/>
      <c r="D52" s="30">
        <f t="shared" si="0"/>
        <v>0</v>
      </c>
      <c r="E52" s="28"/>
      <c r="F52" s="29"/>
      <c r="G52" s="30">
        <f t="shared" si="11"/>
        <v>0</v>
      </c>
      <c r="H52" s="28"/>
      <c r="I52" s="28"/>
      <c r="J52" s="30">
        <f t="shared" si="12"/>
        <v>0</v>
      </c>
      <c r="K52" s="28"/>
      <c r="L52" s="28"/>
      <c r="M52" s="30">
        <f t="shared" si="13"/>
        <v>0</v>
      </c>
      <c r="N52" s="30">
        <f t="shared" si="4"/>
        <v>0</v>
      </c>
    </row>
    <row r="53" spans="1:14" s="21" customFormat="1" ht="15.6" x14ac:dyDescent="0.25">
      <c r="A53" s="27" t="s">
        <v>65</v>
      </c>
      <c r="B53" s="28"/>
      <c r="C53" s="29"/>
      <c r="D53" s="30">
        <f t="shared" si="0"/>
        <v>0</v>
      </c>
      <c r="E53" s="28"/>
      <c r="F53" s="29"/>
      <c r="G53" s="30">
        <f t="shared" si="11"/>
        <v>0</v>
      </c>
      <c r="H53" s="28"/>
      <c r="I53" s="29"/>
      <c r="J53" s="30">
        <f t="shared" si="12"/>
        <v>0</v>
      </c>
      <c r="K53" s="28"/>
      <c r="L53" s="29"/>
      <c r="M53" s="30">
        <f t="shared" si="13"/>
        <v>0</v>
      </c>
      <c r="N53" s="30">
        <f t="shared" si="4"/>
        <v>0</v>
      </c>
    </row>
    <row r="54" spans="1:14" s="21" customFormat="1" ht="15.6" x14ac:dyDescent="0.25">
      <c r="A54" s="27" t="s">
        <v>38</v>
      </c>
      <c r="B54" s="28"/>
      <c r="C54" s="29"/>
      <c r="D54" s="30">
        <f t="shared" si="0"/>
        <v>0</v>
      </c>
      <c r="E54" s="28"/>
      <c r="F54" s="28"/>
      <c r="G54" s="30">
        <f t="shared" si="11"/>
        <v>0</v>
      </c>
      <c r="H54" s="28"/>
      <c r="I54" s="28"/>
      <c r="J54" s="30">
        <f t="shared" si="12"/>
        <v>0</v>
      </c>
      <c r="K54" s="28"/>
      <c r="L54" s="28"/>
      <c r="M54" s="30">
        <f t="shared" si="13"/>
        <v>0</v>
      </c>
      <c r="N54" s="30">
        <f t="shared" si="4"/>
        <v>0</v>
      </c>
    </row>
    <row r="55" spans="1:14" s="21" customFormat="1" ht="15.6" x14ac:dyDescent="0.25">
      <c r="A55" s="27" t="s">
        <v>73</v>
      </c>
      <c r="B55" s="28"/>
      <c r="C55" s="29"/>
      <c r="D55" s="30">
        <f t="shared" si="0"/>
        <v>0</v>
      </c>
      <c r="E55" s="28"/>
      <c r="F55" s="28"/>
      <c r="G55" s="30">
        <f t="shared" si="11"/>
        <v>0</v>
      </c>
      <c r="H55" s="28"/>
      <c r="I55" s="28">
        <v>1</v>
      </c>
      <c r="J55" s="30">
        <f t="shared" si="12"/>
        <v>1</v>
      </c>
      <c r="K55" s="28"/>
      <c r="L55" s="28"/>
      <c r="M55" s="30">
        <f t="shared" si="13"/>
        <v>0</v>
      </c>
      <c r="N55" s="30">
        <f t="shared" si="4"/>
        <v>1</v>
      </c>
    </row>
    <row r="56" spans="1:14" s="21" customFormat="1" ht="15.6" x14ac:dyDescent="0.25">
      <c r="A56" s="27" t="s">
        <v>74</v>
      </c>
      <c r="B56" s="28"/>
      <c r="C56" s="29"/>
      <c r="D56" s="30">
        <f t="shared" si="0"/>
        <v>0</v>
      </c>
      <c r="E56" s="28"/>
      <c r="F56" s="29"/>
      <c r="G56" s="30">
        <f t="shared" si="11"/>
        <v>0</v>
      </c>
      <c r="H56" s="28"/>
      <c r="I56" s="28"/>
      <c r="J56" s="30">
        <f t="shared" si="12"/>
        <v>0</v>
      </c>
      <c r="K56" s="28"/>
      <c r="L56" s="29">
        <v>1</v>
      </c>
      <c r="M56" s="30">
        <f t="shared" si="13"/>
        <v>1</v>
      </c>
      <c r="N56" s="30">
        <f t="shared" si="4"/>
        <v>1</v>
      </c>
    </row>
    <row r="57" spans="1:14" s="21" customFormat="1" ht="15.6" x14ac:dyDescent="0.25">
      <c r="A57" s="27" t="s">
        <v>76</v>
      </c>
      <c r="B57" s="28"/>
      <c r="C57" s="29">
        <v>1</v>
      </c>
      <c r="D57" s="30">
        <f t="shared" si="0"/>
        <v>1</v>
      </c>
      <c r="E57" s="28"/>
      <c r="F57" s="28"/>
      <c r="G57" s="30">
        <f t="shared" si="11"/>
        <v>0</v>
      </c>
      <c r="H57" s="28"/>
      <c r="I57" s="29">
        <v>1</v>
      </c>
      <c r="J57" s="30">
        <f t="shared" si="12"/>
        <v>1</v>
      </c>
      <c r="K57" s="28"/>
      <c r="L57" s="28"/>
      <c r="M57" s="30">
        <f t="shared" si="13"/>
        <v>0</v>
      </c>
      <c r="N57" s="30">
        <f t="shared" si="4"/>
        <v>2</v>
      </c>
    </row>
    <row r="58" spans="1:14" s="21" customFormat="1" ht="15.6" x14ac:dyDescent="0.25">
      <c r="A58" s="27" t="s">
        <v>55</v>
      </c>
      <c r="B58" s="28"/>
      <c r="C58" s="29"/>
      <c r="D58" s="30">
        <f t="shared" si="0"/>
        <v>0</v>
      </c>
      <c r="E58" s="28"/>
      <c r="F58" s="28"/>
      <c r="G58" s="30">
        <f t="shared" si="11"/>
        <v>0</v>
      </c>
      <c r="H58" s="28"/>
      <c r="I58" s="28"/>
      <c r="J58" s="30">
        <f t="shared" si="12"/>
        <v>0</v>
      </c>
      <c r="K58" s="28"/>
      <c r="L58" s="29"/>
      <c r="M58" s="30">
        <f t="shared" si="13"/>
        <v>0</v>
      </c>
      <c r="N58" s="30">
        <f t="shared" si="4"/>
        <v>0</v>
      </c>
    </row>
    <row r="59" spans="1:14" s="21" customFormat="1" ht="15.6" x14ac:dyDescent="0.25">
      <c r="A59" s="27" t="s">
        <v>56</v>
      </c>
      <c r="B59" s="28"/>
      <c r="C59" s="29"/>
      <c r="D59" s="30">
        <f t="shared" si="0"/>
        <v>0</v>
      </c>
      <c r="E59" s="28"/>
      <c r="F59" s="28"/>
      <c r="G59" s="30">
        <f t="shared" si="11"/>
        <v>0</v>
      </c>
      <c r="H59" s="28"/>
      <c r="I59" s="28"/>
      <c r="J59" s="30">
        <f t="shared" si="12"/>
        <v>0</v>
      </c>
      <c r="K59" s="28"/>
      <c r="L59" s="28"/>
      <c r="M59" s="30">
        <f t="shared" si="13"/>
        <v>0</v>
      </c>
      <c r="N59" s="30">
        <f t="shared" si="4"/>
        <v>0</v>
      </c>
    </row>
    <row r="60" spans="1:14" s="21" customFormat="1" ht="15.6" x14ac:dyDescent="0.25">
      <c r="A60" s="27" t="s">
        <v>42</v>
      </c>
      <c r="B60" s="28"/>
      <c r="C60" s="29"/>
      <c r="D60" s="30">
        <f t="shared" si="0"/>
        <v>0</v>
      </c>
      <c r="E60" s="28"/>
      <c r="F60" s="28"/>
      <c r="G60" s="30">
        <f t="shared" si="11"/>
        <v>0</v>
      </c>
      <c r="H60" s="28"/>
      <c r="I60" s="28"/>
      <c r="J60" s="30">
        <f t="shared" si="12"/>
        <v>0</v>
      </c>
      <c r="K60" s="28"/>
      <c r="L60" s="28"/>
      <c r="M60" s="30">
        <f t="shared" si="13"/>
        <v>0</v>
      </c>
      <c r="N60" s="30">
        <f t="shared" si="4"/>
        <v>0</v>
      </c>
    </row>
    <row r="61" spans="1:14" s="21" customFormat="1" ht="15.6" x14ac:dyDescent="0.25">
      <c r="A61" s="43" t="s">
        <v>68</v>
      </c>
      <c r="B61" s="28"/>
      <c r="C61" s="29"/>
      <c r="D61" s="30">
        <f t="shared" ref="D61" si="14">B61+C61</f>
        <v>0</v>
      </c>
      <c r="E61" s="28"/>
      <c r="F61" s="28"/>
      <c r="G61" s="30">
        <f t="shared" ref="G61" si="15">E61+F61</f>
        <v>0</v>
      </c>
      <c r="H61" s="28"/>
      <c r="I61" s="28"/>
      <c r="J61" s="30">
        <f t="shared" ref="J61" si="16">H61+I61</f>
        <v>0</v>
      </c>
      <c r="K61" s="28"/>
      <c r="L61" s="28"/>
      <c r="M61" s="30">
        <f t="shared" ref="M61" si="17">K61+L61</f>
        <v>0</v>
      </c>
      <c r="N61" s="30">
        <f t="shared" ref="N61" si="18">D61+G61+J61+M61</f>
        <v>0</v>
      </c>
    </row>
    <row r="62" spans="1:14" s="21" customFormat="1" ht="15.6" x14ac:dyDescent="0.25">
      <c r="A62" s="53" t="s">
        <v>77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5"/>
    </row>
    <row r="63" spans="1:14" s="21" customFormat="1" ht="15.6" x14ac:dyDescent="0.25">
      <c r="A63" s="27" t="s">
        <v>51</v>
      </c>
      <c r="B63" s="28"/>
      <c r="C63" s="29">
        <v>1</v>
      </c>
      <c r="D63" s="30">
        <f t="shared" si="0"/>
        <v>1</v>
      </c>
      <c r="E63" s="28"/>
      <c r="F63" s="28">
        <v>2</v>
      </c>
      <c r="G63" s="30">
        <f t="shared" ref="G63:G77" si="19">E63+F63</f>
        <v>2</v>
      </c>
      <c r="H63" s="28"/>
      <c r="I63" s="28">
        <v>1</v>
      </c>
      <c r="J63" s="30">
        <f t="shared" ref="J63:J77" si="20">H63+I63</f>
        <v>1</v>
      </c>
      <c r="K63" s="28"/>
      <c r="L63" s="28">
        <v>2</v>
      </c>
      <c r="M63" s="30">
        <f t="shared" ref="M63:M77" si="21">K63+L63</f>
        <v>2</v>
      </c>
      <c r="N63" s="30">
        <f t="shared" si="4"/>
        <v>6</v>
      </c>
    </row>
    <row r="64" spans="1:14" s="21" customFormat="1" ht="15.6" x14ac:dyDescent="0.25">
      <c r="A64" s="27" t="s">
        <v>62</v>
      </c>
      <c r="B64" s="28"/>
      <c r="C64" s="29"/>
      <c r="D64" s="30">
        <f t="shared" si="0"/>
        <v>0</v>
      </c>
      <c r="E64" s="28"/>
      <c r="F64" s="28"/>
      <c r="G64" s="30">
        <f t="shared" si="19"/>
        <v>0</v>
      </c>
      <c r="H64" s="28"/>
      <c r="I64" s="28"/>
      <c r="J64" s="30">
        <f t="shared" si="20"/>
        <v>0</v>
      </c>
      <c r="K64" s="28"/>
      <c r="L64" s="28">
        <v>2</v>
      </c>
      <c r="M64" s="30">
        <f t="shared" si="21"/>
        <v>2</v>
      </c>
      <c r="N64" s="30">
        <f t="shared" si="4"/>
        <v>2</v>
      </c>
    </row>
    <row r="65" spans="1:15" s="21" customFormat="1" ht="15.6" x14ac:dyDescent="0.25">
      <c r="A65" s="6" t="s">
        <v>82</v>
      </c>
      <c r="B65" s="28"/>
      <c r="C65" s="29">
        <v>1</v>
      </c>
      <c r="D65" s="30">
        <f t="shared" si="0"/>
        <v>1</v>
      </c>
      <c r="E65" s="28"/>
      <c r="F65" s="29">
        <v>1</v>
      </c>
      <c r="G65" s="30">
        <f t="shared" si="19"/>
        <v>1</v>
      </c>
      <c r="H65" s="28"/>
      <c r="I65" s="29">
        <v>1</v>
      </c>
      <c r="J65" s="30">
        <f t="shared" si="20"/>
        <v>1</v>
      </c>
      <c r="K65" s="28"/>
      <c r="L65" s="29">
        <v>2</v>
      </c>
      <c r="M65" s="30">
        <f t="shared" si="21"/>
        <v>2</v>
      </c>
      <c r="N65" s="30">
        <f t="shared" si="4"/>
        <v>5</v>
      </c>
    </row>
    <row r="66" spans="1:15" s="21" customFormat="1" ht="15.6" x14ac:dyDescent="0.25">
      <c r="A66" s="27" t="s">
        <v>70</v>
      </c>
      <c r="B66" s="28"/>
      <c r="C66" s="29"/>
      <c r="D66" s="30">
        <f t="shared" si="0"/>
        <v>0</v>
      </c>
      <c r="E66" s="28"/>
      <c r="F66" s="29">
        <v>1</v>
      </c>
      <c r="G66" s="30">
        <f t="shared" si="19"/>
        <v>1</v>
      </c>
      <c r="H66" s="28"/>
      <c r="I66" s="29"/>
      <c r="J66" s="30">
        <f t="shared" si="20"/>
        <v>0</v>
      </c>
      <c r="K66" s="28"/>
      <c r="L66" s="29">
        <v>1</v>
      </c>
      <c r="M66" s="30">
        <f t="shared" si="21"/>
        <v>1</v>
      </c>
      <c r="N66" s="30">
        <f t="shared" si="4"/>
        <v>2</v>
      </c>
    </row>
    <row r="67" spans="1:15" s="21" customFormat="1" ht="15.6" x14ac:dyDescent="0.25">
      <c r="A67" s="27" t="s">
        <v>71</v>
      </c>
      <c r="B67" s="28"/>
      <c r="C67" s="29"/>
      <c r="D67" s="30">
        <f t="shared" ref="D67:D77" si="22">B67+C67</f>
        <v>0</v>
      </c>
      <c r="E67" s="28"/>
      <c r="F67" s="28">
        <v>1</v>
      </c>
      <c r="G67" s="30">
        <f t="shared" si="19"/>
        <v>1</v>
      </c>
      <c r="H67" s="28"/>
      <c r="I67" s="29"/>
      <c r="J67" s="30">
        <f t="shared" si="20"/>
        <v>0</v>
      </c>
      <c r="K67" s="28"/>
      <c r="L67" s="29">
        <v>1</v>
      </c>
      <c r="M67" s="30">
        <f t="shared" si="21"/>
        <v>1</v>
      </c>
      <c r="N67" s="30">
        <f t="shared" ref="N67:N77" si="23">D67+G67+J67+M67</f>
        <v>2</v>
      </c>
    </row>
    <row r="68" spans="1:15" s="21" customFormat="1" ht="15.6" x14ac:dyDescent="0.25">
      <c r="A68" s="27" t="s">
        <v>72</v>
      </c>
      <c r="B68" s="28"/>
      <c r="C68" s="28"/>
      <c r="D68" s="30">
        <f t="shared" si="22"/>
        <v>0</v>
      </c>
      <c r="E68" s="28"/>
      <c r="F68" s="28"/>
      <c r="G68" s="30">
        <f t="shared" si="19"/>
        <v>0</v>
      </c>
      <c r="H68" s="28"/>
      <c r="I68" s="28"/>
      <c r="J68" s="30">
        <f t="shared" si="20"/>
        <v>0</v>
      </c>
      <c r="K68" s="28"/>
      <c r="L68" s="28"/>
      <c r="M68" s="30">
        <f t="shared" si="21"/>
        <v>0</v>
      </c>
      <c r="N68" s="30">
        <f t="shared" si="23"/>
        <v>0</v>
      </c>
    </row>
    <row r="69" spans="1:15" s="21" customFormat="1" ht="15.6" x14ac:dyDescent="0.25">
      <c r="A69" s="27" t="s">
        <v>63</v>
      </c>
      <c r="B69" s="28"/>
      <c r="C69" s="29"/>
      <c r="D69" s="30">
        <f t="shared" si="22"/>
        <v>0</v>
      </c>
      <c r="E69" s="28"/>
      <c r="F69" s="28"/>
      <c r="G69" s="30">
        <f t="shared" si="19"/>
        <v>0</v>
      </c>
      <c r="H69" s="28"/>
      <c r="I69" s="28"/>
      <c r="J69" s="30">
        <f t="shared" si="20"/>
        <v>0</v>
      </c>
      <c r="K69" s="28"/>
      <c r="L69" s="28"/>
      <c r="M69" s="30">
        <f t="shared" si="21"/>
        <v>0</v>
      </c>
      <c r="N69" s="30">
        <f t="shared" si="23"/>
        <v>0</v>
      </c>
    </row>
    <row r="70" spans="1:15" s="21" customFormat="1" ht="15.6" x14ac:dyDescent="0.25">
      <c r="A70" s="27" t="s">
        <v>68</v>
      </c>
      <c r="B70" s="28"/>
      <c r="C70" s="29"/>
      <c r="D70" s="30">
        <f t="shared" si="22"/>
        <v>0</v>
      </c>
      <c r="E70" s="28"/>
      <c r="F70" s="28"/>
      <c r="G70" s="30">
        <f t="shared" si="19"/>
        <v>0</v>
      </c>
      <c r="H70" s="28"/>
      <c r="I70" s="28"/>
      <c r="J70" s="30">
        <f t="shared" si="20"/>
        <v>0</v>
      </c>
      <c r="K70" s="28"/>
      <c r="L70" s="28">
        <v>1</v>
      </c>
      <c r="M70" s="30">
        <f t="shared" si="21"/>
        <v>1</v>
      </c>
      <c r="N70" s="30">
        <f t="shared" si="23"/>
        <v>1</v>
      </c>
    </row>
    <row r="71" spans="1:15" s="21" customFormat="1" ht="15.6" x14ac:dyDescent="0.25">
      <c r="A71" s="27" t="s">
        <v>64</v>
      </c>
      <c r="B71" s="28"/>
      <c r="C71" s="29"/>
      <c r="D71" s="30">
        <f t="shared" si="22"/>
        <v>0</v>
      </c>
      <c r="E71" s="28"/>
      <c r="F71" s="28">
        <v>1</v>
      </c>
      <c r="G71" s="30">
        <f t="shared" si="19"/>
        <v>1</v>
      </c>
      <c r="H71" s="28"/>
      <c r="I71" s="28"/>
      <c r="J71" s="30">
        <f t="shared" si="20"/>
        <v>0</v>
      </c>
      <c r="K71" s="28"/>
      <c r="L71" s="29">
        <v>1</v>
      </c>
      <c r="M71" s="30">
        <f t="shared" si="21"/>
        <v>1</v>
      </c>
      <c r="N71" s="30">
        <f t="shared" si="23"/>
        <v>2</v>
      </c>
    </row>
    <row r="72" spans="1:15" s="21" customFormat="1" ht="15.6" x14ac:dyDescent="0.25">
      <c r="A72" s="27" t="s">
        <v>65</v>
      </c>
      <c r="B72" s="28"/>
      <c r="C72" s="29"/>
      <c r="D72" s="30">
        <f t="shared" si="22"/>
        <v>0</v>
      </c>
      <c r="E72" s="28"/>
      <c r="F72" s="28"/>
      <c r="G72" s="30">
        <f t="shared" si="19"/>
        <v>0</v>
      </c>
      <c r="H72" s="28"/>
      <c r="I72" s="28"/>
      <c r="J72" s="30">
        <f t="shared" si="20"/>
        <v>0</v>
      </c>
      <c r="K72" s="28"/>
      <c r="L72" s="29"/>
      <c r="M72" s="30">
        <f t="shared" si="21"/>
        <v>0</v>
      </c>
      <c r="N72" s="30">
        <f t="shared" si="23"/>
        <v>0</v>
      </c>
    </row>
    <row r="73" spans="1:15" s="21" customFormat="1" ht="15.6" x14ac:dyDescent="0.25">
      <c r="A73" s="27" t="s">
        <v>73</v>
      </c>
      <c r="B73" s="28"/>
      <c r="C73" s="29"/>
      <c r="D73" s="30">
        <f t="shared" si="22"/>
        <v>0</v>
      </c>
      <c r="E73" s="28"/>
      <c r="F73" s="28"/>
      <c r="G73" s="30">
        <f t="shared" si="19"/>
        <v>0</v>
      </c>
      <c r="H73" s="28"/>
      <c r="I73" s="28"/>
      <c r="J73" s="30">
        <f t="shared" si="20"/>
        <v>0</v>
      </c>
      <c r="K73" s="28"/>
      <c r="L73" s="28">
        <v>1</v>
      </c>
      <c r="M73" s="30">
        <f t="shared" si="21"/>
        <v>1</v>
      </c>
      <c r="N73" s="30">
        <f t="shared" si="23"/>
        <v>1</v>
      </c>
    </row>
    <row r="74" spans="1:15" s="21" customFormat="1" ht="15.6" x14ac:dyDescent="0.25">
      <c r="A74" s="27" t="s">
        <v>74</v>
      </c>
      <c r="B74" s="28"/>
      <c r="C74" s="29"/>
      <c r="D74" s="30">
        <f t="shared" si="22"/>
        <v>0</v>
      </c>
      <c r="E74" s="28"/>
      <c r="F74" s="29"/>
      <c r="G74" s="30">
        <f t="shared" si="19"/>
        <v>0</v>
      </c>
      <c r="H74" s="28"/>
      <c r="I74" s="29">
        <v>1</v>
      </c>
      <c r="J74" s="30">
        <f t="shared" si="20"/>
        <v>1</v>
      </c>
      <c r="K74" s="28"/>
      <c r="L74" s="29"/>
      <c r="M74" s="30">
        <f t="shared" si="21"/>
        <v>0</v>
      </c>
      <c r="N74" s="30">
        <f t="shared" si="23"/>
        <v>1</v>
      </c>
    </row>
    <row r="75" spans="1:15" s="21" customFormat="1" ht="15.6" x14ac:dyDescent="0.25">
      <c r="A75" s="27" t="s">
        <v>76</v>
      </c>
      <c r="B75" s="28"/>
      <c r="C75" s="29">
        <v>1</v>
      </c>
      <c r="D75" s="30">
        <f t="shared" si="22"/>
        <v>1</v>
      </c>
      <c r="E75" s="28"/>
      <c r="F75" s="29">
        <v>1</v>
      </c>
      <c r="G75" s="30">
        <f t="shared" si="19"/>
        <v>1</v>
      </c>
      <c r="H75" s="28"/>
      <c r="I75" s="28"/>
      <c r="J75" s="30">
        <f t="shared" si="20"/>
        <v>0</v>
      </c>
      <c r="K75" s="28"/>
      <c r="L75" s="28"/>
      <c r="M75" s="30">
        <f t="shared" si="21"/>
        <v>0</v>
      </c>
      <c r="N75" s="30">
        <f t="shared" si="23"/>
        <v>2</v>
      </c>
    </row>
    <row r="76" spans="1:15" s="21" customFormat="1" ht="15.6" x14ac:dyDescent="0.25">
      <c r="A76" s="27" t="s">
        <v>56</v>
      </c>
      <c r="B76" s="28"/>
      <c r="C76" s="29"/>
      <c r="D76" s="30">
        <f t="shared" si="22"/>
        <v>0</v>
      </c>
      <c r="E76" s="28"/>
      <c r="F76" s="28"/>
      <c r="G76" s="30">
        <f t="shared" si="19"/>
        <v>0</v>
      </c>
      <c r="H76" s="28"/>
      <c r="I76" s="28"/>
      <c r="J76" s="30">
        <f t="shared" si="20"/>
        <v>0</v>
      </c>
      <c r="K76" s="28"/>
      <c r="L76" s="28"/>
      <c r="M76" s="30">
        <f t="shared" si="21"/>
        <v>0</v>
      </c>
      <c r="N76" s="30">
        <f t="shared" si="23"/>
        <v>0</v>
      </c>
    </row>
    <row r="77" spans="1:15" s="21" customFormat="1" ht="15.6" x14ac:dyDescent="0.25">
      <c r="A77" s="27" t="s">
        <v>42</v>
      </c>
      <c r="B77" s="28"/>
      <c r="C77" s="29"/>
      <c r="D77" s="30">
        <f t="shared" si="22"/>
        <v>0</v>
      </c>
      <c r="E77" s="28"/>
      <c r="F77" s="28"/>
      <c r="G77" s="30">
        <f t="shared" si="19"/>
        <v>0</v>
      </c>
      <c r="H77" s="28"/>
      <c r="I77" s="28"/>
      <c r="J77" s="30">
        <f t="shared" si="20"/>
        <v>0</v>
      </c>
      <c r="K77" s="28"/>
      <c r="L77" s="28"/>
      <c r="M77" s="30">
        <f t="shared" si="21"/>
        <v>0</v>
      </c>
      <c r="N77" s="30">
        <f t="shared" si="23"/>
        <v>0</v>
      </c>
    </row>
    <row r="78" spans="1:15" ht="15.6" x14ac:dyDescent="0.25">
      <c r="A78" s="44" t="s">
        <v>38</v>
      </c>
      <c r="B78" s="28"/>
      <c r="C78" s="29"/>
      <c r="D78" s="30">
        <f t="shared" ref="D78" si="24">B78+C78</f>
        <v>0</v>
      </c>
      <c r="E78" s="28"/>
      <c r="F78" s="28"/>
      <c r="G78" s="30">
        <f t="shared" ref="G78" si="25">E78+F78</f>
        <v>0</v>
      </c>
      <c r="H78" s="28"/>
      <c r="I78" s="28"/>
      <c r="J78" s="30">
        <f t="shared" ref="J78" si="26">H78+I78</f>
        <v>0</v>
      </c>
      <c r="K78" s="28"/>
      <c r="L78" s="28"/>
      <c r="M78" s="30">
        <f t="shared" ref="M78" si="27">K78+L78</f>
        <v>0</v>
      </c>
      <c r="N78" s="30">
        <f t="shared" ref="N78" si="28">D78+G78+J78+M78</f>
        <v>0</v>
      </c>
      <c r="O78" s="45" t="s">
        <v>85</v>
      </c>
    </row>
  </sheetData>
  <mergeCells count="10">
    <mergeCell ref="B2:D2"/>
    <mergeCell ref="E2:G2"/>
    <mergeCell ref="H2:J2"/>
    <mergeCell ref="K2:M2"/>
    <mergeCell ref="A1:N1"/>
    <mergeCell ref="A4:N4"/>
    <mergeCell ref="A16:N16"/>
    <mergeCell ref="A28:N28"/>
    <mergeCell ref="A44:N44"/>
    <mergeCell ref="A62:N62"/>
  </mergeCells>
  <pageMargins left="0.7" right="0.7" top="0.75" bottom="0.75" header="0.3" footer="0.3"/>
  <pageSetup paperSize="9" scale="6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8"/>
  <sheetViews>
    <sheetView topLeftCell="A60" workbookViewId="0">
      <selection sqref="A1:T78"/>
    </sheetView>
  </sheetViews>
  <sheetFormatPr defaultRowHeight="13.2" x14ac:dyDescent="0.25"/>
  <cols>
    <col min="1" max="1" width="39.6640625" bestFit="1" customWidth="1"/>
    <col min="2" max="17" width="6.109375" customWidth="1"/>
    <col min="18" max="19" width="8.44140625" customWidth="1"/>
    <col min="20" max="20" width="11.44140625" bestFit="1" customWidth="1"/>
  </cols>
  <sheetData>
    <row r="1" spans="1:20" ht="64.5" customHeight="1" x14ac:dyDescent="0.25">
      <c r="A1" s="65" t="s">
        <v>87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26.4" x14ac:dyDescent="0.25">
      <c r="A2" s="8" t="s">
        <v>22</v>
      </c>
      <c r="B2" s="85" t="s">
        <v>32</v>
      </c>
      <c r="C2" s="86"/>
      <c r="D2" s="87"/>
      <c r="E2" s="82" t="s">
        <v>33</v>
      </c>
      <c r="F2" s="83"/>
      <c r="G2" s="84"/>
      <c r="H2" s="79" t="s">
        <v>34</v>
      </c>
      <c r="I2" s="80"/>
      <c r="J2" s="81"/>
      <c r="K2" s="85" t="s">
        <v>35</v>
      </c>
      <c r="L2" s="86"/>
      <c r="M2" s="87"/>
      <c r="N2" s="79" t="s">
        <v>36</v>
      </c>
      <c r="O2" s="80"/>
      <c r="P2" s="81"/>
      <c r="Q2" s="79" t="s">
        <v>27</v>
      </c>
      <c r="R2" s="80"/>
      <c r="S2" s="80"/>
      <c r="T2" s="81"/>
    </row>
    <row r="3" spans="1:20" s="21" customFormat="1" ht="227.4" x14ac:dyDescent="0.25">
      <c r="A3" s="22"/>
      <c r="B3" s="23" t="s">
        <v>50</v>
      </c>
      <c r="C3" s="23" t="s">
        <v>78</v>
      </c>
      <c r="D3" s="24" t="s">
        <v>49</v>
      </c>
      <c r="E3" s="23" t="s">
        <v>50</v>
      </c>
      <c r="F3" s="23" t="s">
        <v>78</v>
      </c>
      <c r="G3" s="24" t="s">
        <v>49</v>
      </c>
      <c r="H3" s="23" t="s">
        <v>50</v>
      </c>
      <c r="I3" s="23" t="s">
        <v>78</v>
      </c>
      <c r="J3" s="24" t="s">
        <v>49</v>
      </c>
      <c r="K3" s="23" t="s">
        <v>50</v>
      </c>
      <c r="L3" s="23" t="s">
        <v>78</v>
      </c>
      <c r="M3" s="24" t="s">
        <v>49</v>
      </c>
      <c r="N3" s="23" t="s">
        <v>50</v>
      </c>
      <c r="O3" s="23" t="s">
        <v>78</v>
      </c>
      <c r="P3" s="24" t="s">
        <v>49</v>
      </c>
      <c r="Q3" s="26" t="s">
        <v>39</v>
      </c>
      <c r="R3" s="26" t="s">
        <v>40</v>
      </c>
      <c r="S3" s="26" t="s">
        <v>79</v>
      </c>
      <c r="T3" s="26" t="s">
        <v>80</v>
      </c>
    </row>
    <row r="4" spans="1:20" s="21" customFormat="1" ht="15.6" x14ac:dyDescent="0.25">
      <c r="A4" s="53" t="s">
        <v>81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/>
    </row>
    <row r="5" spans="1:20" s="21" customFormat="1" ht="15.6" x14ac:dyDescent="0.25">
      <c r="A5" s="27" t="s">
        <v>51</v>
      </c>
      <c r="B5" s="28"/>
      <c r="C5" s="28">
        <v>1</v>
      </c>
      <c r="D5" s="30">
        <f>B5+C5</f>
        <v>1</v>
      </c>
      <c r="E5" s="28"/>
      <c r="F5" s="28">
        <v>2</v>
      </c>
      <c r="G5" s="30">
        <f>E5+F5</f>
        <v>2</v>
      </c>
      <c r="H5" s="28"/>
      <c r="I5" s="28">
        <v>1</v>
      </c>
      <c r="J5" s="30">
        <f>H5+I5</f>
        <v>1</v>
      </c>
      <c r="K5" s="36">
        <v>1</v>
      </c>
      <c r="L5" s="28">
        <v>3</v>
      </c>
      <c r="M5" s="30">
        <f>K5+L5</f>
        <v>4</v>
      </c>
      <c r="N5" s="28"/>
      <c r="O5" s="29">
        <v>2</v>
      </c>
      <c r="P5" s="30">
        <f>N5+O5</f>
        <v>2</v>
      </c>
      <c r="Q5" s="30">
        <f>D5+G5+J5+M5+P5</f>
        <v>10</v>
      </c>
      <c r="R5" s="30">
        <f>Q5+'ООО 1 полугодие'!N5</f>
        <v>15</v>
      </c>
      <c r="S5" s="34">
        <v>170</v>
      </c>
      <c r="T5" s="32">
        <f>R5/S5</f>
        <v>8.8235294117647065E-2</v>
      </c>
    </row>
    <row r="6" spans="1:20" s="21" customFormat="1" ht="15.6" x14ac:dyDescent="0.25">
      <c r="A6" s="27" t="s">
        <v>62</v>
      </c>
      <c r="B6" s="28"/>
      <c r="C6" s="28"/>
      <c r="D6" s="30">
        <f t="shared" ref="D6:D65" si="0">B6+C6</f>
        <v>0</v>
      </c>
      <c r="E6" s="28"/>
      <c r="F6" s="28"/>
      <c r="G6" s="30">
        <f t="shared" ref="G6:G15" si="1">E6+F6</f>
        <v>0</v>
      </c>
      <c r="H6" s="28"/>
      <c r="I6" s="28"/>
      <c r="J6" s="30">
        <f t="shared" ref="J6:J15" si="2">H6+I6</f>
        <v>0</v>
      </c>
      <c r="K6" s="39">
        <v>1</v>
      </c>
      <c r="L6" s="28"/>
      <c r="M6" s="30">
        <f t="shared" ref="M6:M15" si="3">K6+L6</f>
        <v>1</v>
      </c>
      <c r="N6" s="28"/>
      <c r="O6" s="29">
        <v>1</v>
      </c>
      <c r="P6" s="30">
        <f t="shared" ref="P6:P15" si="4">N6+O6</f>
        <v>1</v>
      </c>
      <c r="Q6" s="30">
        <f t="shared" ref="Q6:Q65" si="5">D6+G6+J6+M6+P6</f>
        <v>2</v>
      </c>
      <c r="R6" s="30">
        <f>Q6+'ООО 1 полугодие'!N6</f>
        <v>4</v>
      </c>
      <c r="S6" s="34">
        <v>102</v>
      </c>
      <c r="T6" s="32">
        <f t="shared" ref="T6:T65" si="6">R6/S6</f>
        <v>3.9215686274509803E-2</v>
      </c>
    </row>
    <row r="7" spans="1:20" s="21" customFormat="1" ht="15.6" x14ac:dyDescent="0.25">
      <c r="A7" s="6" t="s">
        <v>82</v>
      </c>
      <c r="B7" s="28"/>
      <c r="C7" s="29">
        <v>1</v>
      </c>
      <c r="D7" s="30">
        <f t="shared" si="0"/>
        <v>1</v>
      </c>
      <c r="E7" s="28"/>
      <c r="F7" s="28"/>
      <c r="G7" s="30">
        <f t="shared" si="1"/>
        <v>0</v>
      </c>
      <c r="H7" s="28"/>
      <c r="I7" s="29">
        <v>1</v>
      </c>
      <c r="J7" s="30">
        <f t="shared" si="2"/>
        <v>1</v>
      </c>
      <c r="K7" s="40">
        <v>1</v>
      </c>
      <c r="L7" s="29">
        <v>1</v>
      </c>
      <c r="M7" s="30">
        <f t="shared" si="3"/>
        <v>2</v>
      </c>
      <c r="N7" s="28"/>
      <c r="O7" s="29">
        <v>1</v>
      </c>
      <c r="P7" s="30">
        <f t="shared" si="4"/>
        <v>1</v>
      </c>
      <c r="Q7" s="30">
        <f t="shared" si="5"/>
        <v>5</v>
      </c>
      <c r="R7" s="30">
        <f>Q7+'ООО 1 полугодие'!N7</f>
        <v>10</v>
      </c>
      <c r="S7" s="34">
        <v>102</v>
      </c>
      <c r="T7" s="32">
        <f t="shared" si="6"/>
        <v>9.8039215686274508E-2</v>
      </c>
    </row>
    <row r="8" spans="1:20" s="21" customFormat="1" ht="15.6" x14ac:dyDescent="0.25">
      <c r="A8" s="27" t="s">
        <v>53</v>
      </c>
      <c r="B8" s="28"/>
      <c r="C8" s="28">
        <v>1</v>
      </c>
      <c r="D8" s="30">
        <f t="shared" si="0"/>
        <v>1</v>
      </c>
      <c r="E8" s="28"/>
      <c r="F8" s="29">
        <v>2</v>
      </c>
      <c r="G8" s="30">
        <f t="shared" si="1"/>
        <v>2</v>
      </c>
      <c r="H8" s="28"/>
      <c r="I8" s="29">
        <v>2</v>
      </c>
      <c r="J8" s="30">
        <f t="shared" si="2"/>
        <v>2</v>
      </c>
      <c r="K8" s="36">
        <v>2</v>
      </c>
      <c r="L8" s="28">
        <v>1</v>
      </c>
      <c r="M8" s="30">
        <f t="shared" si="3"/>
        <v>3</v>
      </c>
      <c r="N8" s="28"/>
      <c r="O8" s="29">
        <v>1</v>
      </c>
      <c r="P8" s="30">
        <f t="shared" si="4"/>
        <v>1</v>
      </c>
      <c r="Q8" s="30">
        <f t="shared" si="5"/>
        <v>9</v>
      </c>
      <c r="R8" s="30">
        <f>Q8+'ООО 1 полугодие'!N8</f>
        <v>14</v>
      </c>
      <c r="S8" s="34">
        <v>170</v>
      </c>
      <c r="T8" s="32">
        <f t="shared" si="6"/>
        <v>8.2352941176470587E-2</v>
      </c>
    </row>
    <row r="9" spans="1:20" s="21" customFormat="1" ht="15.6" x14ac:dyDescent="0.25">
      <c r="A9" s="27" t="s">
        <v>63</v>
      </c>
      <c r="B9" s="28"/>
      <c r="C9" s="28"/>
      <c r="D9" s="30">
        <f t="shared" si="0"/>
        <v>0</v>
      </c>
      <c r="E9" s="28"/>
      <c r="F9" s="28">
        <v>1</v>
      </c>
      <c r="G9" s="30">
        <f t="shared" si="1"/>
        <v>1</v>
      </c>
      <c r="H9" s="28"/>
      <c r="I9" s="28"/>
      <c r="J9" s="30">
        <f t="shared" si="2"/>
        <v>0</v>
      </c>
      <c r="K9" s="36">
        <v>1</v>
      </c>
      <c r="L9" s="28"/>
      <c r="M9" s="30">
        <f t="shared" si="3"/>
        <v>1</v>
      </c>
      <c r="N9" s="28"/>
      <c r="O9" s="29"/>
      <c r="P9" s="30">
        <f t="shared" si="4"/>
        <v>0</v>
      </c>
      <c r="Q9" s="30">
        <f t="shared" si="5"/>
        <v>2</v>
      </c>
      <c r="R9" s="30">
        <f>Q9+'ООО 1 полугодие'!N9</f>
        <v>3</v>
      </c>
      <c r="S9" s="34">
        <v>68</v>
      </c>
      <c r="T9" s="32">
        <f t="shared" si="6"/>
        <v>4.4117647058823532E-2</v>
      </c>
    </row>
    <row r="10" spans="1:20" s="21" customFormat="1" ht="15.6" x14ac:dyDescent="0.25">
      <c r="A10" s="27" t="s">
        <v>64</v>
      </c>
      <c r="B10" s="28"/>
      <c r="C10" s="28"/>
      <c r="D10" s="30">
        <f t="shared" si="0"/>
        <v>0</v>
      </c>
      <c r="E10" s="28"/>
      <c r="F10" s="29"/>
      <c r="G10" s="30">
        <f t="shared" si="1"/>
        <v>0</v>
      </c>
      <c r="H10" s="28"/>
      <c r="I10" s="29"/>
      <c r="J10" s="30">
        <f t="shared" si="2"/>
        <v>0</v>
      </c>
      <c r="K10" s="37">
        <v>2</v>
      </c>
      <c r="L10" s="28"/>
      <c r="M10" s="30">
        <f t="shared" si="3"/>
        <v>2</v>
      </c>
      <c r="N10" s="28"/>
      <c r="O10" s="29"/>
      <c r="P10" s="30">
        <f t="shared" si="4"/>
        <v>0</v>
      </c>
      <c r="Q10" s="30">
        <f t="shared" si="5"/>
        <v>2</v>
      </c>
      <c r="R10" s="30">
        <f>Q10+'ООО 1 полугодие'!N10</f>
        <v>3</v>
      </c>
      <c r="S10" s="34">
        <v>34</v>
      </c>
      <c r="T10" s="32">
        <f t="shared" si="6"/>
        <v>8.8235294117647065E-2</v>
      </c>
    </row>
    <row r="11" spans="1:20" s="21" customFormat="1" ht="15.6" x14ac:dyDescent="0.25">
      <c r="A11" s="27" t="s">
        <v>65</v>
      </c>
      <c r="B11" s="28"/>
      <c r="C11" s="28"/>
      <c r="D11" s="30">
        <f t="shared" si="0"/>
        <v>0</v>
      </c>
      <c r="E11" s="28"/>
      <c r="F11" s="28"/>
      <c r="G11" s="30">
        <f t="shared" si="1"/>
        <v>0</v>
      </c>
      <c r="H11" s="28"/>
      <c r="I11" s="28"/>
      <c r="J11" s="30">
        <f t="shared" si="2"/>
        <v>0</v>
      </c>
      <c r="K11" s="36">
        <v>2</v>
      </c>
      <c r="L11" s="28"/>
      <c r="M11" s="30">
        <f t="shared" si="3"/>
        <v>2</v>
      </c>
      <c r="N11" s="28"/>
      <c r="O11" s="28"/>
      <c r="P11" s="30">
        <f t="shared" si="4"/>
        <v>0</v>
      </c>
      <c r="Q11" s="30">
        <f t="shared" si="5"/>
        <v>2</v>
      </c>
      <c r="R11" s="30">
        <f>Q11+'ООО 1 полугодие'!N11</f>
        <v>3</v>
      </c>
      <c r="S11" s="34">
        <v>34</v>
      </c>
      <c r="T11" s="32">
        <f t="shared" si="6"/>
        <v>8.8235294117647065E-2</v>
      </c>
    </row>
    <row r="12" spans="1:20" s="21" customFormat="1" ht="15.6" x14ac:dyDescent="0.25">
      <c r="A12" s="27" t="s">
        <v>38</v>
      </c>
      <c r="B12" s="28"/>
      <c r="C12" s="28"/>
      <c r="D12" s="30">
        <f t="shared" si="0"/>
        <v>0</v>
      </c>
      <c r="E12" s="28"/>
      <c r="F12" s="28"/>
      <c r="G12" s="30">
        <f t="shared" si="1"/>
        <v>0</v>
      </c>
      <c r="H12" s="28"/>
      <c r="I12" s="29"/>
      <c r="J12" s="30">
        <f t="shared" si="2"/>
        <v>0</v>
      </c>
      <c r="K12" s="37"/>
      <c r="L12" s="29"/>
      <c r="M12" s="30">
        <f t="shared" si="3"/>
        <v>0</v>
      </c>
      <c r="N12" s="28"/>
      <c r="O12" s="29">
        <v>1</v>
      </c>
      <c r="P12" s="30">
        <f t="shared" si="4"/>
        <v>1</v>
      </c>
      <c r="Q12" s="30">
        <f t="shared" si="5"/>
        <v>1</v>
      </c>
      <c r="R12" s="30">
        <f>Q12+'ООО 1 полугодие'!N12</f>
        <v>2</v>
      </c>
      <c r="S12" s="34">
        <v>68</v>
      </c>
      <c r="T12" s="32">
        <f t="shared" si="6"/>
        <v>2.9411764705882353E-2</v>
      </c>
    </row>
    <row r="13" spans="1:20" s="21" customFormat="1" ht="15.6" x14ac:dyDescent="0.25">
      <c r="A13" s="31" t="s">
        <v>66</v>
      </c>
      <c r="B13" s="28"/>
      <c r="C13" s="28"/>
      <c r="D13" s="30">
        <f t="shared" si="0"/>
        <v>0</v>
      </c>
      <c r="E13" s="28"/>
      <c r="F13" s="28"/>
      <c r="G13" s="30">
        <f t="shared" si="1"/>
        <v>0</v>
      </c>
      <c r="H13" s="28"/>
      <c r="I13" s="29"/>
      <c r="J13" s="30">
        <f t="shared" si="2"/>
        <v>0</v>
      </c>
      <c r="K13" s="38"/>
      <c r="L13" s="28"/>
      <c r="M13" s="30">
        <f t="shared" si="3"/>
        <v>0</v>
      </c>
      <c r="N13" s="28"/>
      <c r="O13" s="29">
        <v>1</v>
      </c>
      <c r="P13" s="30">
        <f t="shared" si="4"/>
        <v>1</v>
      </c>
      <c r="Q13" s="30">
        <f t="shared" si="5"/>
        <v>1</v>
      </c>
      <c r="R13" s="30">
        <f>Q13+'ООО 1 полугодие'!N13</f>
        <v>2</v>
      </c>
      <c r="S13" s="34">
        <v>34</v>
      </c>
      <c r="T13" s="32">
        <f t="shared" si="6"/>
        <v>5.8823529411764705E-2</v>
      </c>
    </row>
    <row r="14" spans="1:20" s="21" customFormat="1" ht="15.6" x14ac:dyDescent="0.25">
      <c r="A14" s="27" t="s">
        <v>55</v>
      </c>
      <c r="B14" s="28"/>
      <c r="C14" s="28"/>
      <c r="D14" s="30">
        <f t="shared" si="0"/>
        <v>0</v>
      </c>
      <c r="E14" s="28"/>
      <c r="F14" s="28"/>
      <c r="G14" s="30">
        <f t="shared" si="1"/>
        <v>0</v>
      </c>
      <c r="H14" s="28"/>
      <c r="I14" s="29"/>
      <c r="J14" s="30">
        <f t="shared" si="2"/>
        <v>0</v>
      </c>
      <c r="K14" s="37"/>
      <c r="L14" s="28"/>
      <c r="M14" s="30">
        <f t="shared" si="3"/>
        <v>0</v>
      </c>
      <c r="N14" s="28"/>
      <c r="O14" s="29">
        <v>1</v>
      </c>
      <c r="P14" s="30">
        <f t="shared" si="4"/>
        <v>1</v>
      </c>
      <c r="Q14" s="30">
        <f t="shared" si="5"/>
        <v>1</v>
      </c>
      <c r="R14" s="30">
        <f>Q14+'ООО 1 полугодие'!N14</f>
        <v>2</v>
      </c>
      <c r="S14" s="34">
        <v>34</v>
      </c>
      <c r="T14" s="32">
        <f t="shared" si="6"/>
        <v>5.8823529411764705E-2</v>
      </c>
    </row>
    <row r="15" spans="1:20" s="21" customFormat="1" ht="15.6" x14ac:dyDescent="0.25">
      <c r="A15" s="27" t="s">
        <v>56</v>
      </c>
      <c r="B15" s="28"/>
      <c r="C15" s="28"/>
      <c r="D15" s="30">
        <f t="shared" si="0"/>
        <v>0</v>
      </c>
      <c r="E15" s="28"/>
      <c r="F15" s="28"/>
      <c r="G15" s="30">
        <f t="shared" si="1"/>
        <v>0</v>
      </c>
      <c r="H15" s="28"/>
      <c r="I15" s="28"/>
      <c r="J15" s="30">
        <f t="shared" si="2"/>
        <v>0</v>
      </c>
      <c r="K15" s="37"/>
      <c r="L15" s="28"/>
      <c r="M15" s="30">
        <f t="shared" si="3"/>
        <v>0</v>
      </c>
      <c r="N15" s="28"/>
      <c r="O15" s="29">
        <v>1</v>
      </c>
      <c r="P15" s="30">
        <f t="shared" si="4"/>
        <v>1</v>
      </c>
      <c r="Q15" s="30">
        <f t="shared" si="5"/>
        <v>1</v>
      </c>
      <c r="R15" s="30">
        <f>Q15+'ООО 1 полугодие'!N15</f>
        <v>2</v>
      </c>
      <c r="S15" s="34">
        <v>68</v>
      </c>
      <c r="T15" s="32">
        <f t="shared" si="6"/>
        <v>2.9411764705882353E-2</v>
      </c>
    </row>
    <row r="16" spans="1:20" s="21" customFormat="1" ht="15.6" x14ac:dyDescent="0.25">
      <c r="A16" s="53" t="s">
        <v>67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5"/>
    </row>
    <row r="17" spans="1:20" s="21" customFormat="1" ht="15.6" x14ac:dyDescent="0.25">
      <c r="A17" s="27" t="s">
        <v>51</v>
      </c>
      <c r="B17" s="28"/>
      <c r="C17" s="29">
        <v>2</v>
      </c>
      <c r="D17" s="30">
        <f t="shared" si="0"/>
        <v>2</v>
      </c>
      <c r="E17" s="28"/>
      <c r="F17" s="28">
        <v>2</v>
      </c>
      <c r="G17" s="30">
        <f t="shared" ref="G17:G27" si="7">E17+F17</f>
        <v>2</v>
      </c>
      <c r="H17" s="28"/>
      <c r="I17" s="28">
        <v>1</v>
      </c>
      <c r="J17" s="30">
        <f t="shared" ref="J17:J27" si="8">H17+I17</f>
        <v>1</v>
      </c>
      <c r="K17" s="36">
        <v>1</v>
      </c>
      <c r="L17" s="28">
        <v>1</v>
      </c>
      <c r="M17" s="30">
        <f t="shared" ref="M17:M27" si="9">K17+L17</f>
        <v>2</v>
      </c>
      <c r="N17" s="28"/>
      <c r="O17" s="29">
        <v>3</v>
      </c>
      <c r="P17" s="30">
        <f t="shared" ref="P17:P27" si="10">N17+O17</f>
        <v>3</v>
      </c>
      <c r="Q17" s="30">
        <f t="shared" si="5"/>
        <v>10</v>
      </c>
      <c r="R17" s="30">
        <f>Q17+'ООО 1 полугодие'!N17</f>
        <v>16</v>
      </c>
      <c r="S17" s="34">
        <v>204</v>
      </c>
      <c r="T17" s="32">
        <f t="shared" si="6"/>
        <v>7.8431372549019607E-2</v>
      </c>
    </row>
    <row r="18" spans="1:20" s="21" customFormat="1" ht="15.6" x14ac:dyDescent="0.25">
      <c r="A18" s="27" t="s">
        <v>62</v>
      </c>
      <c r="B18" s="28"/>
      <c r="C18" s="28"/>
      <c r="D18" s="30">
        <f t="shared" si="0"/>
        <v>0</v>
      </c>
      <c r="E18" s="28"/>
      <c r="F18" s="28"/>
      <c r="G18" s="30">
        <f t="shared" si="7"/>
        <v>0</v>
      </c>
      <c r="H18" s="28"/>
      <c r="I18" s="28"/>
      <c r="J18" s="30">
        <f t="shared" si="8"/>
        <v>0</v>
      </c>
      <c r="K18" s="39">
        <v>1</v>
      </c>
      <c r="L18" s="28"/>
      <c r="M18" s="30">
        <f t="shared" si="9"/>
        <v>1</v>
      </c>
      <c r="N18" s="28"/>
      <c r="O18" s="29">
        <v>1</v>
      </c>
      <c r="P18" s="30">
        <f t="shared" si="10"/>
        <v>1</v>
      </c>
      <c r="Q18" s="30">
        <f t="shared" si="5"/>
        <v>2</v>
      </c>
      <c r="R18" s="30">
        <f>Q18+'ООО 1 полугодие'!N18</f>
        <v>3</v>
      </c>
      <c r="S18" s="34">
        <v>102</v>
      </c>
      <c r="T18" s="32">
        <f t="shared" si="6"/>
        <v>2.9411764705882353E-2</v>
      </c>
    </row>
    <row r="19" spans="1:20" s="21" customFormat="1" ht="15.6" x14ac:dyDescent="0.25">
      <c r="A19" s="6" t="s">
        <v>82</v>
      </c>
      <c r="B19" s="28"/>
      <c r="C19" s="29">
        <v>1</v>
      </c>
      <c r="D19" s="30">
        <f t="shared" si="0"/>
        <v>1</v>
      </c>
      <c r="E19" s="28"/>
      <c r="F19" s="29">
        <v>1</v>
      </c>
      <c r="G19" s="30">
        <f t="shared" si="7"/>
        <v>1</v>
      </c>
      <c r="H19" s="28"/>
      <c r="I19" s="29"/>
      <c r="J19" s="30">
        <f t="shared" si="8"/>
        <v>0</v>
      </c>
      <c r="K19" s="40">
        <v>1</v>
      </c>
      <c r="L19" s="29"/>
      <c r="M19" s="30">
        <f t="shared" si="9"/>
        <v>1</v>
      </c>
      <c r="N19" s="28"/>
      <c r="O19" s="29">
        <v>2</v>
      </c>
      <c r="P19" s="30">
        <f t="shared" si="10"/>
        <v>2</v>
      </c>
      <c r="Q19" s="30">
        <f t="shared" si="5"/>
        <v>5</v>
      </c>
      <c r="R19" s="30">
        <f>Q19+'ООО 1 полугодие'!N19</f>
        <v>10</v>
      </c>
      <c r="S19" s="34">
        <v>102</v>
      </c>
      <c r="T19" s="32">
        <f t="shared" si="6"/>
        <v>9.8039215686274508E-2</v>
      </c>
    </row>
    <row r="20" spans="1:20" s="21" customFormat="1" ht="15.6" x14ac:dyDescent="0.25">
      <c r="A20" s="27" t="s">
        <v>53</v>
      </c>
      <c r="B20" s="28"/>
      <c r="C20" s="29">
        <v>2</v>
      </c>
      <c r="D20" s="30">
        <f t="shared" si="0"/>
        <v>2</v>
      </c>
      <c r="E20" s="28"/>
      <c r="F20" s="29"/>
      <c r="G20" s="30">
        <f t="shared" si="7"/>
        <v>0</v>
      </c>
      <c r="H20" s="28"/>
      <c r="I20" s="29">
        <v>2</v>
      </c>
      <c r="J20" s="30">
        <f t="shared" si="8"/>
        <v>2</v>
      </c>
      <c r="K20" s="36">
        <v>2</v>
      </c>
      <c r="L20" s="29">
        <v>1</v>
      </c>
      <c r="M20" s="30">
        <f t="shared" si="9"/>
        <v>3</v>
      </c>
      <c r="N20" s="28"/>
      <c r="O20" s="29">
        <v>2</v>
      </c>
      <c r="P20" s="30">
        <f t="shared" si="10"/>
        <v>2</v>
      </c>
      <c r="Q20" s="30">
        <f t="shared" si="5"/>
        <v>9</v>
      </c>
      <c r="R20" s="30">
        <f>Q20+'ООО 1 полугодие'!N20</f>
        <v>13</v>
      </c>
      <c r="S20" s="34">
        <v>170</v>
      </c>
      <c r="T20" s="32">
        <f t="shared" si="6"/>
        <v>7.6470588235294124E-2</v>
      </c>
    </row>
    <row r="21" spans="1:20" s="21" customFormat="1" ht="15.6" x14ac:dyDescent="0.25">
      <c r="A21" s="27" t="s">
        <v>63</v>
      </c>
      <c r="B21" s="28"/>
      <c r="C21" s="28"/>
      <c r="D21" s="30">
        <f t="shared" si="0"/>
        <v>0</v>
      </c>
      <c r="E21" s="28"/>
      <c r="F21" s="28"/>
      <c r="G21" s="30">
        <f t="shared" si="7"/>
        <v>0</v>
      </c>
      <c r="H21" s="28"/>
      <c r="I21" s="28">
        <v>1</v>
      </c>
      <c r="J21" s="30">
        <f t="shared" si="8"/>
        <v>1</v>
      </c>
      <c r="K21" s="36">
        <v>1</v>
      </c>
      <c r="L21" s="28"/>
      <c r="M21" s="30">
        <f t="shared" si="9"/>
        <v>1</v>
      </c>
      <c r="N21" s="28"/>
      <c r="O21" s="29"/>
      <c r="P21" s="30">
        <f t="shared" si="10"/>
        <v>0</v>
      </c>
      <c r="Q21" s="30">
        <f t="shared" si="5"/>
        <v>2</v>
      </c>
      <c r="R21" s="30">
        <f>Q21+'ООО 1 полугодие'!N21</f>
        <v>2</v>
      </c>
      <c r="S21" s="34">
        <v>68</v>
      </c>
      <c r="T21" s="32">
        <f t="shared" si="6"/>
        <v>2.9411764705882353E-2</v>
      </c>
    </row>
    <row r="22" spans="1:20" s="21" customFormat="1" ht="15.6" x14ac:dyDescent="0.25">
      <c r="A22" s="27" t="s">
        <v>64</v>
      </c>
      <c r="B22" s="28"/>
      <c r="C22" s="28"/>
      <c r="D22" s="30">
        <f t="shared" si="0"/>
        <v>0</v>
      </c>
      <c r="E22" s="28"/>
      <c r="F22" s="29">
        <v>1</v>
      </c>
      <c r="G22" s="30">
        <f t="shared" si="7"/>
        <v>1</v>
      </c>
      <c r="H22" s="28"/>
      <c r="I22" s="28"/>
      <c r="J22" s="30">
        <f t="shared" si="8"/>
        <v>0</v>
      </c>
      <c r="K22" s="36">
        <v>2</v>
      </c>
      <c r="L22" s="28"/>
      <c r="M22" s="30">
        <f t="shared" si="9"/>
        <v>2</v>
      </c>
      <c r="N22" s="28"/>
      <c r="O22" s="28"/>
      <c r="P22" s="30">
        <f t="shared" si="10"/>
        <v>0</v>
      </c>
      <c r="Q22" s="30">
        <f t="shared" si="5"/>
        <v>3</v>
      </c>
      <c r="R22" s="30">
        <f>Q22+'ООО 1 полугодие'!N22</f>
        <v>3</v>
      </c>
      <c r="S22" s="34">
        <v>34</v>
      </c>
      <c r="T22" s="32">
        <f t="shared" si="6"/>
        <v>8.8235294117647065E-2</v>
      </c>
    </row>
    <row r="23" spans="1:20" s="21" customFormat="1" ht="15.6" x14ac:dyDescent="0.25">
      <c r="A23" s="27" t="s">
        <v>65</v>
      </c>
      <c r="B23" s="28"/>
      <c r="C23" s="28"/>
      <c r="D23" s="30">
        <f t="shared" si="0"/>
        <v>0</v>
      </c>
      <c r="E23" s="28"/>
      <c r="F23" s="28"/>
      <c r="G23" s="30">
        <f t="shared" si="7"/>
        <v>0</v>
      </c>
      <c r="H23" s="28"/>
      <c r="I23" s="28"/>
      <c r="J23" s="30">
        <f t="shared" si="8"/>
        <v>0</v>
      </c>
      <c r="K23" s="36">
        <v>2</v>
      </c>
      <c r="L23" s="28"/>
      <c r="M23" s="30">
        <f t="shared" si="9"/>
        <v>2</v>
      </c>
      <c r="N23" s="28"/>
      <c r="O23" s="28"/>
      <c r="P23" s="30">
        <f t="shared" si="10"/>
        <v>0</v>
      </c>
      <c r="Q23" s="30">
        <f t="shared" si="5"/>
        <v>2</v>
      </c>
      <c r="R23" s="30">
        <f>Q23+'ООО 1 полугодие'!N23</f>
        <v>2</v>
      </c>
      <c r="S23" s="34">
        <v>34</v>
      </c>
      <c r="T23" s="32">
        <f t="shared" si="6"/>
        <v>5.8823529411764705E-2</v>
      </c>
    </row>
    <row r="24" spans="1:20" s="21" customFormat="1" ht="15.6" x14ac:dyDescent="0.25">
      <c r="A24" s="27" t="s">
        <v>38</v>
      </c>
      <c r="B24" s="28"/>
      <c r="C24" s="28"/>
      <c r="D24" s="30">
        <f t="shared" si="0"/>
        <v>0</v>
      </c>
      <c r="E24" s="28"/>
      <c r="F24" s="28"/>
      <c r="G24" s="30">
        <f t="shared" si="7"/>
        <v>0</v>
      </c>
      <c r="H24" s="28"/>
      <c r="I24" s="29"/>
      <c r="J24" s="30">
        <f t="shared" si="8"/>
        <v>0</v>
      </c>
      <c r="K24" s="37"/>
      <c r="L24" s="28"/>
      <c r="M24" s="30">
        <f t="shared" si="9"/>
        <v>0</v>
      </c>
      <c r="N24" s="28"/>
      <c r="O24" s="29">
        <v>1</v>
      </c>
      <c r="P24" s="30">
        <f t="shared" si="10"/>
        <v>1</v>
      </c>
      <c r="Q24" s="30">
        <f t="shared" si="5"/>
        <v>1</v>
      </c>
      <c r="R24" s="30">
        <f>Q24+'ООО 1 полугодие'!N24</f>
        <v>1</v>
      </c>
      <c r="S24" s="34">
        <v>68</v>
      </c>
      <c r="T24" s="32">
        <f t="shared" si="6"/>
        <v>1.4705882352941176E-2</v>
      </c>
    </row>
    <row r="25" spans="1:20" s="21" customFormat="1" ht="15.6" x14ac:dyDescent="0.25">
      <c r="A25" s="31" t="s">
        <v>66</v>
      </c>
      <c r="B25" s="28"/>
      <c r="C25" s="28"/>
      <c r="D25" s="30">
        <f t="shared" si="0"/>
        <v>0</v>
      </c>
      <c r="E25" s="28"/>
      <c r="F25" s="28"/>
      <c r="G25" s="30">
        <f t="shared" si="7"/>
        <v>0</v>
      </c>
      <c r="H25" s="28"/>
      <c r="I25" s="29"/>
      <c r="J25" s="30">
        <f t="shared" si="8"/>
        <v>0</v>
      </c>
      <c r="K25" s="38"/>
      <c r="L25" s="28"/>
      <c r="M25" s="30">
        <f t="shared" si="9"/>
        <v>0</v>
      </c>
      <c r="N25" s="28"/>
      <c r="O25" s="29">
        <v>1</v>
      </c>
      <c r="P25" s="30">
        <f t="shared" si="10"/>
        <v>1</v>
      </c>
      <c r="Q25" s="30">
        <f t="shared" si="5"/>
        <v>1</v>
      </c>
      <c r="R25" s="30">
        <f>Q25+'ООО 1 полугодие'!N25</f>
        <v>1</v>
      </c>
      <c r="S25" s="34">
        <v>34</v>
      </c>
      <c r="T25" s="32">
        <f t="shared" si="6"/>
        <v>2.9411764705882353E-2</v>
      </c>
    </row>
    <row r="26" spans="1:20" s="21" customFormat="1" ht="15.6" x14ac:dyDescent="0.25">
      <c r="A26" s="27" t="s">
        <v>55</v>
      </c>
      <c r="B26" s="28"/>
      <c r="C26" s="28"/>
      <c r="D26" s="30">
        <f t="shared" si="0"/>
        <v>0</v>
      </c>
      <c r="E26" s="28"/>
      <c r="F26" s="28"/>
      <c r="G26" s="30">
        <f t="shared" si="7"/>
        <v>0</v>
      </c>
      <c r="H26" s="28"/>
      <c r="I26" s="29"/>
      <c r="J26" s="30">
        <f t="shared" si="8"/>
        <v>0</v>
      </c>
      <c r="K26" s="37"/>
      <c r="L26" s="28"/>
      <c r="M26" s="30">
        <f t="shared" si="9"/>
        <v>0</v>
      </c>
      <c r="N26" s="28"/>
      <c r="O26" s="29">
        <v>1</v>
      </c>
      <c r="P26" s="30">
        <f t="shared" si="10"/>
        <v>1</v>
      </c>
      <c r="Q26" s="30">
        <f t="shared" si="5"/>
        <v>1</v>
      </c>
      <c r="R26" s="30">
        <f>Q26+'ООО 1 полугодие'!N26</f>
        <v>1</v>
      </c>
      <c r="S26" s="34">
        <v>34</v>
      </c>
      <c r="T26" s="32">
        <f t="shared" si="6"/>
        <v>2.9411764705882353E-2</v>
      </c>
    </row>
    <row r="27" spans="1:20" s="21" customFormat="1" ht="15.6" x14ac:dyDescent="0.25">
      <c r="A27" s="27" t="s">
        <v>56</v>
      </c>
      <c r="B27" s="28"/>
      <c r="C27" s="28"/>
      <c r="D27" s="30">
        <f t="shared" si="0"/>
        <v>0</v>
      </c>
      <c r="E27" s="28"/>
      <c r="F27" s="28"/>
      <c r="G27" s="30">
        <f t="shared" si="7"/>
        <v>0</v>
      </c>
      <c r="H27" s="28"/>
      <c r="I27" s="28"/>
      <c r="J27" s="30">
        <f t="shared" si="8"/>
        <v>0</v>
      </c>
      <c r="K27" s="37"/>
      <c r="L27" s="28"/>
      <c r="M27" s="30">
        <f t="shared" si="9"/>
        <v>0</v>
      </c>
      <c r="N27" s="28"/>
      <c r="O27" s="29">
        <v>1</v>
      </c>
      <c r="P27" s="30">
        <f t="shared" si="10"/>
        <v>1</v>
      </c>
      <c r="Q27" s="30">
        <f t="shared" si="5"/>
        <v>1</v>
      </c>
      <c r="R27" s="30">
        <f>Q27+'ООО 1 полугодие'!N27</f>
        <v>1</v>
      </c>
      <c r="S27" s="34">
        <v>68</v>
      </c>
      <c r="T27" s="32">
        <f t="shared" si="6"/>
        <v>1.4705882352941176E-2</v>
      </c>
    </row>
    <row r="28" spans="1:20" s="21" customFormat="1" ht="15.6" x14ac:dyDescent="0.25">
      <c r="A28" s="53" t="s">
        <v>69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5"/>
    </row>
    <row r="29" spans="1:20" s="21" customFormat="1" ht="15.6" x14ac:dyDescent="0.25">
      <c r="A29" s="27" t="s">
        <v>51</v>
      </c>
      <c r="B29" s="28"/>
      <c r="C29" s="28"/>
      <c r="D29" s="30">
        <f t="shared" si="0"/>
        <v>0</v>
      </c>
      <c r="E29" s="28"/>
      <c r="F29" s="28">
        <v>1</v>
      </c>
      <c r="G29" s="30">
        <f t="shared" ref="G29:G43" si="11">E29+F29</f>
        <v>1</v>
      </c>
      <c r="H29" s="28"/>
      <c r="I29" s="28">
        <v>1</v>
      </c>
      <c r="J29" s="30">
        <f t="shared" ref="J29:J43" si="12">H29+I29</f>
        <v>1</v>
      </c>
      <c r="K29" s="29"/>
      <c r="L29" s="28"/>
      <c r="M29" s="30">
        <f t="shared" ref="M29:M43" si="13">K29+L29</f>
        <v>0</v>
      </c>
      <c r="N29" s="39">
        <v>1</v>
      </c>
      <c r="O29" s="29">
        <v>1</v>
      </c>
      <c r="P29" s="30">
        <f t="shared" ref="P29:P43" si="14">N29+O29</f>
        <v>2</v>
      </c>
      <c r="Q29" s="30">
        <f t="shared" si="5"/>
        <v>4</v>
      </c>
      <c r="R29" s="30">
        <f>Q29+'ООО 1 полугодие'!N29</f>
        <v>12</v>
      </c>
      <c r="S29" s="34">
        <v>136</v>
      </c>
      <c r="T29" s="32">
        <f t="shared" si="6"/>
        <v>8.8235294117647065E-2</v>
      </c>
    </row>
    <row r="30" spans="1:20" s="21" customFormat="1" ht="15.6" x14ac:dyDescent="0.25">
      <c r="A30" s="27" t="s">
        <v>62</v>
      </c>
      <c r="B30" s="28"/>
      <c r="C30" s="28">
        <v>1</v>
      </c>
      <c r="D30" s="30">
        <f t="shared" si="0"/>
        <v>1</v>
      </c>
      <c r="E30" s="28"/>
      <c r="F30" s="28"/>
      <c r="G30" s="30">
        <f t="shared" si="11"/>
        <v>0</v>
      </c>
      <c r="H30" s="28"/>
      <c r="I30" s="28"/>
      <c r="J30" s="30">
        <f t="shared" si="12"/>
        <v>0</v>
      </c>
      <c r="K30" s="28"/>
      <c r="L30" s="28">
        <v>1</v>
      </c>
      <c r="M30" s="30">
        <f t="shared" si="13"/>
        <v>1</v>
      </c>
      <c r="N30" s="39">
        <v>1</v>
      </c>
      <c r="O30" s="29"/>
      <c r="P30" s="30">
        <f t="shared" si="14"/>
        <v>1</v>
      </c>
      <c r="Q30" s="30">
        <f t="shared" si="5"/>
        <v>3</v>
      </c>
      <c r="R30" s="30">
        <f>Q30+'ООО 1 полугодие'!N30</f>
        <v>3</v>
      </c>
      <c r="S30" s="34">
        <v>68</v>
      </c>
      <c r="T30" s="32">
        <f t="shared" si="6"/>
        <v>4.4117647058823532E-2</v>
      </c>
    </row>
    <row r="31" spans="1:20" s="21" customFormat="1" ht="15.6" x14ac:dyDescent="0.25">
      <c r="A31" s="6" t="s">
        <v>82</v>
      </c>
      <c r="B31" s="28"/>
      <c r="C31" s="29">
        <v>1</v>
      </c>
      <c r="D31" s="30">
        <f t="shared" si="0"/>
        <v>1</v>
      </c>
      <c r="E31" s="28"/>
      <c r="F31" s="29">
        <v>1</v>
      </c>
      <c r="G31" s="30">
        <f t="shared" si="11"/>
        <v>1</v>
      </c>
      <c r="H31" s="28"/>
      <c r="I31" s="29">
        <v>1</v>
      </c>
      <c r="J31" s="30">
        <f t="shared" si="12"/>
        <v>1</v>
      </c>
      <c r="K31" s="28"/>
      <c r="L31" s="29">
        <v>1</v>
      </c>
      <c r="M31" s="30">
        <f t="shared" si="13"/>
        <v>1</v>
      </c>
      <c r="N31" s="40">
        <v>1</v>
      </c>
      <c r="O31" s="29"/>
      <c r="P31" s="30">
        <f t="shared" si="14"/>
        <v>1</v>
      </c>
      <c r="Q31" s="30">
        <f t="shared" si="5"/>
        <v>5</v>
      </c>
      <c r="R31" s="30">
        <f>Q31+'ООО 1 полугодие'!N31</f>
        <v>10</v>
      </c>
      <c r="S31" s="34">
        <v>102</v>
      </c>
      <c r="T31" s="32">
        <f t="shared" si="6"/>
        <v>9.8039215686274508E-2</v>
      </c>
    </row>
    <row r="32" spans="1:20" s="21" customFormat="1" ht="15.6" x14ac:dyDescent="0.25">
      <c r="A32" s="27" t="s">
        <v>70</v>
      </c>
      <c r="B32" s="28"/>
      <c r="C32" s="29">
        <v>1</v>
      </c>
      <c r="D32" s="30">
        <f t="shared" si="0"/>
        <v>1</v>
      </c>
      <c r="E32" s="28"/>
      <c r="F32" s="29"/>
      <c r="G32" s="30">
        <f t="shared" si="11"/>
        <v>0</v>
      </c>
      <c r="H32" s="28"/>
      <c r="I32" s="29">
        <v>1</v>
      </c>
      <c r="J32" s="30">
        <f t="shared" si="12"/>
        <v>1</v>
      </c>
      <c r="K32" s="29"/>
      <c r="L32" s="28">
        <v>2</v>
      </c>
      <c r="M32" s="30">
        <f t="shared" si="13"/>
        <v>2</v>
      </c>
      <c r="N32" s="39">
        <v>2</v>
      </c>
      <c r="O32" s="29"/>
      <c r="P32" s="30">
        <f t="shared" si="14"/>
        <v>2</v>
      </c>
      <c r="Q32" s="30">
        <f t="shared" si="5"/>
        <v>6</v>
      </c>
      <c r="R32" s="30">
        <f>Q32+'ООО 1 полугодие'!N32</f>
        <v>7</v>
      </c>
      <c r="S32" s="34">
        <v>102</v>
      </c>
      <c r="T32" s="32">
        <f t="shared" si="6"/>
        <v>6.8627450980392163E-2</v>
      </c>
    </row>
    <row r="33" spans="1:20" s="21" customFormat="1" ht="15.6" x14ac:dyDescent="0.25">
      <c r="A33" s="27" t="s">
        <v>71</v>
      </c>
      <c r="B33" s="28"/>
      <c r="C33" s="28">
        <v>1</v>
      </c>
      <c r="D33" s="30">
        <f t="shared" si="0"/>
        <v>1</v>
      </c>
      <c r="E33" s="28"/>
      <c r="F33" s="29"/>
      <c r="G33" s="30">
        <f t="shared" si="11"/>
        <v>0</v>
      </c>
      <c r="H33" s="28"/>
      <c r="I33" s="29">
        <v>1</v>
      </c>
      <c r="J33" s="30">
        <f t="shared" si="12"/>
        <v>1</v>
      </c>
      <c r="K33" s="28"/>
      <c r="L33" s="28">
        <v>1</v>
      </c>
      <c r="M33" s="30">
        <f t="shared" si="13"/>
        <v>1</v>
      </c>
      <c r="N33" s="39"/>
      <c r="O33" s="29">
        <v>1</v>
      </c>
      <c r="P33" s="30">
        <f t="shared" si="14"/>
        <v>1</v>
      </c>
      <c r="Q33" s="30">
        <f t="shared" si="5"/>
        <v>4</v>
      </c>
      <c r="R33" s="30">
        <f>Q33+'ООО 1 полугодие'!N33</f>
        <v>4</v>
      </c>
      <c r="S33" s="34">
        <v>68</v>
      </c>
      <c r="T33" s="32">
        <f t="shared" si="6"/>
        <v>5.8823529411764705E-2</v>
      </c>
    </row>
    <row r="34" spans="1:20" s="21" customFormat="1" ht="15.6" x14ac:dyDescent="0.25">
      <c r="A34" s="27" t="s">
        <v>72</v>
      </c>
      <c r="B34" s="28"/>
      <c r="C34" s="28"/>
      <c r="D34" s="30">
        <f t="shared" si="0"/>
        <v>0</v>
      </c>
      <c r="E34" s="28"/>
      <c r="F34" s="28"/>
      <c r="G34" s="30">
        <f t="shared" si="11"/>
        <v>0</v>
      </c>
      <c r="H34" s="28"/>
      <c r="I34" s="28"/>
      <c r="J34" s="30">
        <f t="shared" si="12"/>
        <v>0</v>
      </c>
      <c r="K34" s="28"/>
      <c r="L34" s="28"/>
      <c r="M34" s="30">
        <f t="shared" si="13"/>
        <v>0</v>
      </c>
      <c r="N34" s="39"/>
      <c r="O34" s="29">
        <v>1</v>
      </c>
      <c r="P34" s="30">
        <f t="shared" si="14"/>
        <v>1</v>
      </c>
      <c r="Q34" s="30">
        <f t="shared" si="5"/>
        <v>1</v>
      </c>
      <c r="R34" s="30">
        <f>Q34+'ООО 1 полугодие'!N34</f>
        <v>2</v>
      </c>
      <c r="S34" s="34">
        <v>34</v>
      </c>
      <c r="T34" s="32">
        <f t="shared" si="6"/>
        <v>5.8823529411764705E-2</v>
      </c>
    </row>
    <row r="35" spans="1:20" s="21" customFormat="1" ht="15.6" x14ac:dyDescent="0.25">
      <c r="A35" s="27" t="s">
        <v>63</v>
      </c>
      <c r="B35" s="28"/>
      <c r="C35" s="28"/>
      <c r="D35" s="30">
        <f t="shared" si="0"/>
        <v>0</v>
      </c>
      <c r="E35" s="28"/>
      <c r="F35" s="28"/>
      <c r="G35" s="30">
        <f t="shared" si="11"/>
        <v>0</v>
      </c>
      <c r="H35" s="28"/>
      <c r="I35" s="28"/>
      <c r="J35" s="30">
        <f t="shared" si="12"/>
        <v>0</v>
      </c>
      <c r="K35" s="29"/>
      <c r="L35" s="28">
        <v>1</v>
      </c>
      <c r="M35" s="30">
        <f t="shared" si="13"/>
        <v>1</v>
      </c>
      <c r="N35" s="39">
        <v>1</v>
      </c>
      <c r="O35" s="29"/>
      <c r="P35" s="30">
        <f t="shared" si="14"/>
        <v>1</v>
      </c>
      <c r="Q35" s="30">
        <f t="shared" si="5"/>
        <v>2</v>
      </c>
      <c r="R35" s="30">
        <f>Q35+'ООО 1 полугодие'!N35</f>
        <v>2</v>
      </c>
      <c r="S35" s="34">
        <v>68</v>
      </c>
      <c r="T35" s="32">
        <f t="shared" si="6"/>
        <v>2.9411764705882353E-2</v>
      </c>
    </row>
    <row r="36" spans="1:20" s="21" customFormat="1" ht="15.6" x14ac:dyDescent="0.25">
      <c r="A36" s="27" t="s">
        <v>64</v>
      </c>
      <c r="B36" s="28"/>
      <c r="C36" s="28"/>
      <c r="D36" s="30">
        <f t="shared" si="0"/>
        <v>0</v>
      </c>
      <c r="E36" s="28"/>
      <c r="F36" s="29">
        <v>1</v>
      </c>
      <c r="G36" s="30">
        <f t="shared" si="11"/>
        <v>1</v>
      </c>
      <c r="H36" s="28"/>
      <c r="I36" s="29"/>
      <c r="J36" s="30">
        <f t="shared" si="12"/>
        <v>0</v>
      </c>
      <c r="K36" s="29"/>
      <c r="L36" s="28">
        <v>1</v>
      </c>
      <c r="M36" s="30">
        <f t="shared" si="13"/>
        <v>1</v>
      </c>
      <c r="N36" s="39">
        <v>2</v>
      </c>
      <c r="O36" s="28"/>
      <c r="P36" s="30">
        <f t="shared" si="14"/>
        <v>2</v>
      </c>
      <c r="Q36" s="30">
        <f t="shared" si="5"/>
        <v>4</v>
      </c>
      <c r="R36" s="30">
        <f>Q36+'ООО 1 полугодие'!N36</f>
        <v>4</v>
      </c>
      <c r="S36" s="34">
        <v>68</v>
      </c>
      <c r="T36" s="32">
        <f t="shared" si="6"/>
        <v>5.8823529411764705E-2</v>
      </c>
    </row>
    <row r="37" spans="1:20" s="21" customFormat="1" ht="15.6" x14ac:dyDescent="0.25">
      <c r="A37" s="27" t="s">
        <v>65</v>
      </c>
      <c r="B37" s="28"/>
      <c r="C37" s="29"/>
      <c r="D37" s="30">
        <f t="shared" si="0"/>
        <v>0</v>
      </c>
      <c r="E37" s="28"/>
      <c r="F37" s="28"/>
      <c r="G37" s="30">
        <f t="shared" si="11"/>
        <v>0</v>
      </c>
      <c r="H37" s="28"/>
      <c r="I37" s="28"/>
      <c r="J37" s="30">
        <f t="shared" si="12"/>
        <v>0</v>
      </c>
      <c r="K37" s="29"/>
      <c r="L37" s="28"/>
      <c r="M37" s="30">
        <f t="shared" si="13"/>
        <v>0</v>
      </c>
      <c r="N37" s="39">
        <v>2</v>
      </c>
      <c r="O37" s="28"/>
      <c r="P37" s="30">
        <f t="shared" si="14"/>
        <v>2</v>
      </c>
      <c r="Q37" s="30">
        <f t="shared" si="5"/>
        <v>2</v>
      </c>
      <c r="R37" s="30">
        <f>Q37+'ООО 1 полугодие'!N37</f>
        <v>2</v>
      </c>
      <c r="S37" s="34">
        <v>34</v>
      </c>
      <c r="T37" s="32">
        <f t="shared" si="6"/>
        <v>5.8823529411764705E-2</v>
      </c>
    </row>
    <row r="38" spans="1:20" s="21" customFormat="1" ht="15.6" x14ac:dyDescent="0.25">
      <c r="A38" s="27" t="s">
        <v>38</v>
      </c>
      <c r="B38" s="28"/>
      <c r="C38" s="29"/>
      <c r="D38" s="30">
        <f t="shared" si="0"/>
        <v>0</v>
      </c>
      <c r="E38" s="28"/>
      <c r="F38" s="29"/>
      <c r="G38" s="30">
        <f t="shared" si="11"/>
        <v>0</v>
      </c>
      <c r="H38" s="28"/>
      <c r="I38" s="28"/>
      <c r="J38" s="30">
        <f t="shared" si="12"/>
        <v>0</v>
      </c>
      <c r="K38" s="28"/>
      <c r="L38" s="29"/>
      <c r="M38" s="30">
        <f t="shared" si="13"/>
        <v>0</v>
      </c>
      <c r="N38" s="42"/>
      <c r="O38" s="29">
        <v>1</v>
      </c>
      <c r="P38" s="30">
        <f t="shared" si="14"/>
        <v>1</v>
      </c>
      <c r="Q38" s="30">
        <f t="shared" si="5"/>
        <v>1</v>
      </c>
      <c r="R38" s="30">
        <f>Q38+'ООО 1 полугодие'!N38</f>
        <v>1</v>
      </c>
      <c r="S38" s="34">
        <v>68</v>
      </c>
      <c r="T38" s="32">
        <f t="shared" si="6"/>
        <v>1.4705882352941176E-2</v>
      </c>
    </row>
    <row r="39" spans="1:20" s="21" customFormat="1" ht="15.6" x14ac:dyDescent="0.25">
      <c r="A39" s="27" t="s">
        <v>73</v>
      </c>
      <c r="B39" s="28"/>
      <c r="C39" s="28"/>
      <c r="D39" s="30">
        <f t="shared" si="0"/>
        <v>0</v>
      </c>
      <c r="E39" s="28"/>
      <c r="F39" s="28">
        <v>1</v>
      </c>
      <c r="G39" s="30">
        <f t="shared" si="11"/>
        <v>1</v>
      </c>
      <c r="H39" s="28"/>
      <c r="I39" s="28"/>
      <c r="J39" s="30">
        <f t="shared" si="12"/>
        <v>0</v>
      </c>
      <c r="K39" s="28"/>
      <c r="L39" s="28"/>
      <c r="M39" s="30">
        <f t="shared" si="13"/>
        <v>0</v>
      </c>
      <c r="N39" s="39">
        <v>2</v>
      </c>
      <c r="O39" s="29"/>
      <c r="P39" s="30">
        <f t="shared" si="14"/>
        <v>2</v>
      </c>
      <c r="Q39" s="30">
        <f t="shared" si="5"/>
        <v>3</v>
      </c>
      <c r="R39" s="30">
        <f>Q39+'ООО 1 полугодие'!N39</f>
        <v>3</v>
      </c>
      <c r="S39" s="34">
        <v>34</v>
      </c>
      <c r="T39" s="32">
        <f t="shared" si="6"/>
        <v>8.8235294117647065E-2</v>
      </c>
    </row>
    <row r="40" spans="1:20" s="21" customFormat="1" ht="15.6" x14ac:dyDescent="0.25">
      <c r="A40" s="27" t="s">
        <v>74</v>
      </c>
      <c r="B40" s="28"/>
      <c r="C40" s="29"/>
      <c r="D40" s="30">
        <f t="shared" si="0"/>
        <v>0</v>
      </c>
      <c r="E40" s="28"/>
      <c r="F40" s="28"/>
      <c r="G40" s="30">
        <f t="shared" si="11"/>
        <v>0</v>
      </c>
      <c r="H40" s="28"/>
      <c r="I40" s="29"/>
      <c r="J40" s="30">
        <f t="shared" si="12"/>
        <v>0</v>
      </c>
      <c r="K40" s="29"/>
      <c r="L40" s="29"/>
      <c r="M40" s="30">
        <f t="shared" si="13"/>
        <v>0</v>
      </c>
      <c r="N40" s="39">
        <v>2</v>
      </c>
      <c r="O40" s="29">
        <v>1</v>
      </c>
      <c r="P40" s="30">
        <f t="shared" si="14"/>
        <v>3</v>
      </c>
      <c r="Q40" s="30">
        <f t="shared" si="5"/>
        <v>3</v>
      </c>
      <c r="R40" s="30">
        <f>Q40+'ООО 1 полугодие'!N40</f>
        <v>5</v>
      </c>
      <c r="S40" s="34">
        <v>68</v>
      </c>
      <c r="T40" s="32">
        <f t="shared" si="6"/>
        <v>7.3529411764705885E-2</v>
      </c>
    </row>
    <row r="41" spans="1:20" s="21" customFormat="1" ht="15.6" x14ac:dyDescent="0.25">
      <c r="A41" s="31" t="s">
        <v>66</v>
      </c>
      <c r="B41" s="28"/>
      <c r="C41" s="28"/>
      <c r="D41" s="30">
        <f t="shared" si="0"/>
        <v>0</v>
      </c>
      <c r="E41" s="28"/>
      <c r="F41" s="28"/>
      <c r="G41" s="30">
        <f t="shared" si="11"/>
        <v>0</v>
      </c>
      <c r="H41" s="28"/>
      <c r="I41" s="29"/>
      <c r="J41" s="30">
        <f t="shared" si="12"/>
        <v>0</v>
      </c>
      <c r="K41" s="28"/>
      <c r="L41" s="28"/>
      <c r="M41" s="30">
        <f t="shared" si="13"/>
        <v>0</v>
      </c>
      <c r="N41" s="40"/>
      <c r="O41" s="29">
        <v>1</v>
      </c>
      <c r="P41" s="30">
        <f t="shared" si="14"/>
        <v>1</v>
      </c>
      <c r="Q41" s="30">
        <f t="shared" si="5"/>
        <v>1</v>
      </c>
      <c r="R41" s="30">
        <f>Q41+'ООО 1 полугодие'!N41</f>
        <v>1</v>
      </c>
      <c r="S41" s="34">
        <v>34</v>
      </c>
      <c r="T41" s="32">
        <f t="shared" si="6"/>
        <v>2.9411764705882353E-2</v>
      </c>
    </row>
    <row r="42" spans="1:20" s="21" customFormat="1" ht="15.6" x14ac:dyDescent="0.25">
      <c r="A42" s="27" t="s">
        <v>55</v>
      </c>
      <c r="B42" s="28"/>
      <c r="C42" s="28"/>
      <c r="D42" s="30">
        <f t="shared" si="0"/>
        <v>0</v>
      </c>
      <c r="E42" s="28"/>
      <c r="F42" s="28"/>
      <c r="G42" s="30">
        <f t="shared" si="11"/>
        <v>0</v>
      </c>
      <c r="H42" s="28"/>
      <c r="I42" s="29"/>
      <c r="J42" s="30">
        <f t="shared" si="12"/>
        <v>0</v>
      </c>
      <c r="K42" s="28"/>
      <c r="L42" s="28"/>
      <c r="M42" s="30">
        <f t="shared" si="13"/>
        <v>0</v>
      </c>
      <c r="N42" s="39"/>
      <c r="O42" s="29">
        <v>1</v>
      </c>
      <c r="P42" s="30">
        <f t="shared" si="14"/>
        <v>1</v>
      </c>
      <c r="Q42" s="30">
        <f t="shared" si="5"/>
        <v>1</v>
      </c>
      <c r="R42" s="30">
        <f>Q42+'ООО 1 полугодие'!N42</f>
        <v>1</v>
      </c>
      <c r="S42" s="34">
        <v>34</v>
      </c>
      <c r="T42" s="32">
        <f t="shared" si="6"/>
        <v>2.9411764705882353E-2</v>
      </c>
    </row>
    <row r="43" spans="1:20" s="21" customFormat="1" ht="15.6" x14ac:dyDescent="0.25">
      <c r="A43" s="27" t="s">
        <v>56</v>
      </c>
      <c r="B43" s="28"/>
      <c r="C43" s="28"/>
      <c r="D43" s="30">
        <f t="shared" si="0"/>
        <v>0</v>
      </c>
      <c r="E43" s="28"/>
      <c r="F43" s="28"/>
      <c r="G43" s="30">
        <f t="shared" si="11"/>
        <v>0</v>
      </c>
      <c r="H43" s="28"/>
      <c r="I43" s="28"/>
      <c r="J43" s="30">
        <f t="shared" si="12"/>
        <v>0</v>
      </c>
      <c r="K43" s="28"/>
      <c r="L43" s="28"/>
      <c r="M43" s="30">
        <f t="shared" si="13"/>
        <v>0</v>
      </c>
      <c r="N43" s="39"/>
      <c r="O43" s="29">
        <v>1</v>
      </c>
      <c r="P43" s="30">
        <f t="shared" si="14"/>
        <v>1</v>
      </c>
      <c r="Q43" s="30">
        <f t="shared" si="5"/>
        <v>1</v>
      </c>
      <c r="R43" s="30">
        <f>Q43+'ООО 1 полугодие'!N43</f>
        <v>1</v>
      </c>
      <c r="S43" s="34">
        <v>68</v>
      </c>
      <c r="T43" s="32">
        <f t="shared" si="6"/>
        <v>1.4705882352941176E-2</v>
      </c>
    </row>
    <row r="44" spans="1:20" s="21" customFormat="1" ht="15.6" x14ac:dyDescent="0.25">
      <c r="A44" s="53" t="s">
        <v>75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5"/>
    </row>
    <row r="45" spans="1:20" s="21" customFormat="1" ht="15.6" x14ac:dyDescent="0.25">
      <c r="A45" s="27" t="s">
        <v>51</v>
      </c>
      <c r="B45" s="28"/>
      <c r="C45" s="28">
        <v>1</v>
      </c>
      <c r="D45" s="30">
        <f t="shared" si="0"/>
        <v>1</v>
      </c>
      <c r="E45" s="28"/>
      <c r="F45" s="28">
        <v>1</v>
      </c>
      <c r="G45" s="30">
        <f t="shared" ref="G45:G60" si="15">E45+F45</f>
        <v>1</v>
      </c>
      <c r="H45" s="28"/>
      <c r="I45" s="28">
        <v>1</v>
      </c>
      <c r="J45" s="30">
        <f t="shared" ref="J45:J60" si="16">H45+I45</f>
        <v>1</v>
      </c>
      <c r="K45" s="29"/>
      <c r="L45" s="28">
        <v>1</v>
      </c>
      <c r="M45" s="30">
        <f t="shared" ref="M45:M60" si="17">K45+L45</f>
        <v>1</v>
      </c>
      <c r="N45" s="39">
        <v>1</v>
      </c>
      <c r="O45" s="29">
        <v>1</v>
      </c>
      <c r="P45" s="30">
        <f t="shared" ref="P45:P60" si="18">N45+O45</f>
        <v>2</v>
      </c>
      <c r="Q45" s="30">
        <f t="shared" si="5"/>
        <v>6</v>
      </c>
      <c r="R45" s="30">
        <f>Q45+'ООО 1 полугодие'!N45</f>
        <v>10</v>
      </c>
      <c r="S45" s="34">
        <v>102</v>
      </c>
      <c r="T45" s="32">
        <f t="shared" si="6"/>
        <v>9.8039215686274508E-2</v>
      </c>
    </row>
    <row r="46" spans="1:20" s="21" customFormat="1" ht="15.6" x14ac:dyDescent="0.25">
      <c r="A46" s="27" t="s">
        <v>62</v>
      </c>
      <c r="B46" s="28"/>
      <c r="C46" s="28"/>
      <c r="D46" s="30">
        <f t="shared" si="0"/>
        <v>0</v>
      </c>
      <c r="E46" s="28"/>
      <c r="F46" s="28"/>
      <c r="G46" s="30">
        <f t="shared" si="15"/>
        <v>0</v>
      </c>
      <c r="H46" s="28"/>
      <c r="I46" s="28"/>
      <c r="J46" s="30">
        <f t="shared" si="16"/>
        <v>0</v>
      </c>
      <c r="K46" s="28"/>
      <c r="L46" s="28">
        <v>2</v>
      </c>
      <c r="M46" s="30">
        <f t="shared" si="17"/>
        <v>2</v>
      </c>
      <c r="N46" s="39">
        <v>1</v>
      </c>
      <c r="O46" s="29"/>
      <c r="P46" s="30">
        <f t="shared" si="18"/>
        <v>1</v>
      </c>
      <c r="Q46" s="30">
        <f t="shared" si="5"/>
        <v>3</v>
      </c>
      <c r="R46" s="30">
        <f>Q46+'ООО 1 полугодие'!N46</f>
        <v>4</v>
      </c>
      <c r="S46" s="34">
        <v>68</v>
      </c>
      <c r="T46" s="32">
        <f t="shared" si="6"/>
        <v>5.8823529411764705E-2</v>
      </c>
    </row>
    <row r="47" spans="1:20" s="21" customFormat="1" ht="15.6" x14ac:dyDescent="0.25">
      <c r="A47" s="6" t="s">
        <v>82</v>
      </c>
      <c r="B47" s="28"/>
      <c r="C47" s="29">
        <v>1</v>
      </c>
      <c r="D47" s="30">
        <f t="shared" si="0"/>
        <v>1</v>
      </c>
      <c r="E47" s="28"/>
      <c r="F47" s="29">
        <v>1</v>
      </c>
      <c r="G47" s="30">
        <f t="shared" si="15"/>
        <v>1</v>
      </c>
      <c r="H47" s="28"/>
      <c r="I47" s="29">
        <v>2</v>
      </c>
      <c r="J47" s="30">
        <f t="shared" si="16"/>
        <v>2</v>
      </c>
      <c r="K47" s="28"/>
      <c r="L47" s="29">
        <v>1</v>
      </c>
      <c r="M47" s="30">
        <f t="shared" si="17"/>
        <v>1</v>
      </c>
      <c r="N47" s="40">
        <v>1</v>
      </c>
      <c r="O47" s="29"/>
      <c r="P47" s="30">
        <f t="shared" si="18"/>
        <v>1</v>
      </c>
      <c r="Q47" s="30">
        <f t="shared" si="5"/>
        <v>6</v>
      </c>
      <c r="R47" s="30">
        <f>Q47+'ООО 1 полугодие'!N47</f>
        <v>10</v>
      </c>
      <c r="S47" s="34">
        <v>102</v>
      </c>
      <c r="T47" s="32">
        <f t="shared" si="6"/>
        <v>9.8039215686274508E-2</v>
      </c>
    </row>
    <row r="48" spans="1:20" s="21" customFormat="1" ht="15.6" x14ac:dyDescent="0.25">
      <c r="A48" s="27" t="s">
        <v>70</v>
      </c>
      <c r="B48" s="28"/>
      <c r="C48" s="28">
        <v>1</v>
      </c>
      <c r="D48" s="30">
        <f t="shared" si="0"/>
        <v>1</v>
      </c>
      <c r="E48" s="28"/>
      <c r="F48" s="29"/>
      <c r="G48" s="30">
        <f t="shared" si="15"/>
        <v>0</v>
      </c>
      <c r="H48" s="28"/>
      <c r="I48" s="29"/>
      <c r="J48" s="30">
        <f t="shared" si="16"/>
        <v>0</v>
      </c>
      <c r="K48" s="29"/>
      <c r="L48" s="28">
        <v>1</v>
      </c>
      <c r="M48" s="30">
        <f t="shared" si="17"/>
        <v>1</v>
      </c>
      <c r="N48" s="39">
        <v>2</v>
      </c>
      <c r="O48" s="29">
        <v>2</v>
      </c>
      <c r="P48" s="30">
        <f t="shared" si="18"/>
        <v>4</v>
      </c>
      <c r="Q48" s="30">
        <f t="shared" si="5"/>
        <v>6</v>
      </c>
      <c r="R48" s="30">
        <f>Q48+'ООО 1 полугодие'!N48</f>
        <v>8</v>
      </c>
      <c r="S48" s="34">
        <v>102</v>
      </c>
      <c r="T48" s="32">
        <f t="shared" si="6"/>
        <v>7.8431372549019607E-2</v>
      </c>
    </row>
    <row r="49" spans="1:20" s="21" customFormat="1" ht="15.6" x14ac:dyDescent="0.25">
      <c r="A49" s="27" t="s">
        <v>71</v>
      </c>
      <c r="B49" s="28"/>
      <c r="C49" s="28"/>
      <c r="D49" s="30">
        <f t="shared" si="0"/>
        <v>0</v>
      </c>
      <c r="E49" s="28"/>
      <c r="F49" s="29">
        <v>1</v>
      </c>
      <c r="G49" s="30">
        <f t="shared" si="15"/>
        <v>1</v>
      </c>
      <c r="H49" s="28"/>
      <c r="I49" s="29">
        <v>1</v>
      </c>
      <c r="J49" s="30">
        <f t="shared" si="16"/>
        <v>1</v>
      </c>
      <c r="K49" s="28"/>
      <c r="L49" s="28"/>
      <c r="M49" s="30">
        <f t="shared" si="17"/>
        <v>0</v>
      </c>
      <c r="N49" s="39"/>
      <c r="O49" s="29">
        <v>2</v>
      </c>
      <c r="P49" s="30">
        <f t="shared" si="18"/>
        <v>2</v>
      </c>
      <c r="Q49" s="30">
        <f t="shared" si="5"/>
        <v>4</v>
      </c>
      <c r="R49" s="30">
        <f>Q49+'ООО 1 полугодие'!N49</f>
        <v>6</v>
      </c>
      <c r="S49" s="34">
        <v>68</v>
      </c>
      <c r="T49" s="32">
        <f t="shared" si="6"/>
        <v>8.8235294117647065E-2</v>
      </c>
    </row>
    <row r="50" spans="1:20" s="21" customFormat="1" ht="15.6" x14ac:dyDescent="0.25">
      <c r="A50" s="27" t="s">
        <v>72</v>
      </c>
      <c r="B50" s="28"/>
      <c r="C50" s="28"/>
      <c r="D50" s="30">
        <f t="shared" si="0"/>
        <v>0</v>
      </c>
      <c r="E50" s="28"/>
      <c r="F50" s="28"/>
      <c r="G50" s="30">
        <f t="shared" si="15"/>
        <v>0</v>
      </c>
      <c r="H50" s="28"/>
      <c r="I50" s="28"/>
      <c r="J50" s="30">
        <f t="shared" si="16"/>
        <v>0</v>
      </c>
      <c r="K50" s="28"/>
      <c r="L50" s="28"/>
      <c r="M50" s="30">
        <f t="shared" si="17"/>
        <v>0</v>
      </c>
      <c r="N50" s="39"/>
      <c r="O50" s="29">
        <v>1</v>
      </c>
      <c r="P50" s="30">
        <f t="shared" si="18"/>
        <v>1</v>
      </c>
      <c r="Q50" s="30">
        <f t="shared" si="5"/>
        <v>1</v>
      </c>
      <c r="R50" s="30">
        <f>Q50+'ООО 1 полугодие'!N50</f>
        <v>2</v>
      </c>
      <c r="S50" s="34">
        <v>34</v>
      </c>
      <c r="T50" s="32">
        <f t="shared" si="6"/>
        <v>5.8823529411764705E-2</v>
      </c>
    </row>
    <row r="51" spans="1:20" s="21" customFormat="1" ht="15.6" x14ac:dyDescent="0.25">
      <c r="A51" s="27" t="s">
        <v>63</v>
      </c>
      <c r="B51" s="28"/>
      <c r="C51" s="28"/>
      <c r="D51" s="30">
        <f t="shared" si="0"/>
        <v>0</v>
      </c>
      <c r="E51" s="28"/>
      <c r="F51" s="28"/>
      <c r="G51" s="30">
        <f t="shared" si="15"/>
        <v>0</v>
      </c>
      <c r="H51" s="28"/>
      <c r="I51" s="28"/>
      <c r="J51" s="30">
        <f t="shared" si="16"/>
        <v>0</v>
      </c>
      <c r="K51" s="29"/>
      <c r="L51" s="28"/>
      <c r="M51" s="30">
        <f t="shared" si="17"/>
        <v>0</v>
      </c>
      <c r="N51" s="39">
        <v>1</v>
      </c>
      <c r="O51" s="29"/>
      <c r="P51" s="30">
        <f t="shared" si="18"/>
        <v>1</v>
      </c>
      <c r="Q51" s="30">
        <f t="shared" si="5"/>
        <v>1</v>
      </c>
      <c r="R51" s="30">
        <f>Q51+'ООО 1 полугодие'!N51</f>
        <v>1</v>
      </c>
      <c r="S51" s="34">
        <v>68</v>
      </c>
      <c r="T51" s="32">
        <f t="shared" si="6"/>
        <v>1.4705882352941176E-2</v>
      </c>
    </row>
    <row r="52" spans="1:20" s="21" customFormat="1" ht="15.6" x14ac:dyDescent="0.25">
      <c r="A52" s="27" t="s">
        <v>64</v>
      </c>
      <c r="B52" s="28"/>
      <c r="C52" s="28">
        <v>1</v>
      </c>
      <c r="D52" s="30">
        <f t="shared" si="0"/>
        <v>1</v>
      </c>
      <c r="E52" s="28"/>
      <c r="F52" s="29"/>
      <c r="G52" s="30">
        <f t="shared" si="15"/>
        <v>0</v>
      </c>
      <c r="H52" s="28"/>
      <c r="I52" s="28"/>
      <c r="J52" s="30">
        <f t="shared" si="16"/>
        <v>0</v>
      </c>
      <c r="K52" s="29"/>
      <c r="L52" s="28">
        <v>2</v>
      </c>
      <c r="M52" s="30">
        <f t="shared" si="17"/>
        <v>2</v>
      </c>
      <c r="N52" s="39">
        <v>2</v>
      </c>
      <c r="O52" s="29">
        <v>1</v>
      </c>
      <c r="P52" s="30">
        <f t="shared" si="18"/>
        <v>3</v>
      </c>
      <c r="Q52" s="30">
        <f t="shared" si="5"/>
        <v>6</v>
      </c>
      <c r="R52" s="30">
        <f>Q52+'ООО 1 полугодие'!N52</f>
        <v>6</v>
      </c>
      <c r="S52" s="34">
        <v>68</v>
      </c>
      <c r="T52" s="32">
        <f t="shared" si="6"/>
        <v>8.8235294117647065E-2</v>
      </c>
    </row>
    <row r="53" spans="1:20" s="21" customFormat="1" ht="15.6" x14ac:dyDescent="0.25">
      <c r="A53" s="27" t="s">
        <v>65</v>
      </c>
      <c r="B53" s="28"/>
      <c r="C53" s="28"/>
      <c r="D53" s="30">
        <f t="shared" si="0"/>
        <v>0</v>
      </c>
      <c r="E53" s="28"/>
      <c r="F53" s="29"/>
      <c r="G53" s="30">
        <f t="shared" si="15"/>
        <v>0</v>
      </c>
      <c r="H53" s="28"/>
      <c r="I53" s="28"/>
      <c r="J53" s="30">
        <f t="shared" si="16"/>
        <v>0</v>
      </c>
      <c r="K53" s="29"/>
      <c r="L53" s="28"/>
      <c r="M53" s="30">
        <f t="shared" si="17"/>
        <v>0</v>
      </c>
      <c r="N53" s="39">
        <v>2</v>
      </c>
      <c r="O53" s="29"/>
      <c r="P53" s="30">
        <f t="shared" si="18"/>
        <v>2</v>
      </c>
      <c r="Q53" s="30">
        <f t="shared" si="5"/>
        <v>2</v>
      </c>
      <c r="R53" s="30">
        <f>Q53+'ООО 1 полугодие'!N53</f>
        <v>2</v>
      </c>
      <c r="S53" s="34">
        <v>68</v>
      </c>
      <c r="T53" s="32">
        <f t="shared" si="6"/>
        <v>2.9411764705882353E-2</v>
      </c>
    </row>
    <row r="54" spans="1:20" s="21" customFormat="1" ht="15.6" x14ac:dyDescent="0.25">
      <c r="A54" s="27" t="s">
        <v>38</v>
      </c>
      <c r="B54" s="28"/>
      <c r="C54" s="28"/>
      <c r="D54" s="30">
        <f t="shared" si="0"/>
        <v>0</v>
      </c>
      <c r="E54" s="28"/>
      <c r="F54" s="28"/>
      <c r="G54" s="30">
        <f t="shared" si="15"/>
        <v>0</v>
      </c>
      <c r="H54" s="28"/>
      <c r="I54" s="29"/>
      <c r="J54" s="30">
        <f t="shared" si="16"/>
        <v>0</v>
      </c>
      <c r="K54" s="28"/>
      <c r="L54" s="28"/>
      <c r="M54" s="30">
        <f t="shared" si="17"/>
        <v>0</v>
      </c>
      <c r="N54" s="39"/>
      <c r="O54" s="29">
        <v>1</v>
      </c>
      <c r="P54" s="30">
        <f t="shared" si="18"/>
        <v>1</v>
      </c>
      <c r="Q54" s="30">
        <f t="shared" si="5"/>
        <v>1</v>
      </c>
      <c r="R54" s="30">
        <f>Q54+'ООО 1 полугодие'!N54</f>
        <v>1</v>
      </c>
      <c r="S54" s="34">
        <v>34</v>
      </c>
      <c r="T54" s="32">
        <f t="shared" si="6"/>
        <v>2.9411764705882353E-2</v>
      </c>
    </row>
    <row r="55" spans="1:20" s="21" customFormat="1" ht="15.6" x14ac:dyDescent="0.25">
      <c r="A55" s="27" t="s">
        <v>73</v>
      </c>
      <c r="B55" s="28"/>
      <c r="C55" s="28"/>
      <c r="D55" s="30">
        <f t="shared" si="0"/>
        <v>0</v>
      </c>
      <c r="E55" s="28"/>
      <c r="F55" s="28"/>
      <c r="G55" s="30">
        <f t="shared" si="15"/>
        <v>0</v>
      </c>
      <c r="H55" s="28"/>
      <c r="I55" s="28"/>
      <c r="J55" s="30">
        <f t="shared" si="16"/>
        <v>0</v>
      </c>
      <c r="K55" s="28"/>
      <c r="L55" s="28"/>
      <c r="M55" s="30">
        <f t="shared" si="17"/>
        <v>0</v>
      </c>
      <c r="N55" s="39">
        <v>2</v>
      </c>
      <c r="O55" s="29"/>
      <c r="P55" s="30">
        <f t="shared" si="18"/>
        <v>2</v>
      </c>
      <c r="Q55" s="30">
        <f t="shared" si="5"/>
        <v>2</v>
      </c>
      <c r="R55" s="30">
        <f>Q55+'ООО 1 полугодие'!N55</f>
        <v>3</v>
      </c>
      <c r="S55" s="34">
        <v>34</v>
      </c>
      <c r="T55" s="32">
        <f t="shared" si="6"/>
        <v>8.8235294117647065E-2</v>
      </c>
    </row>
    <row r="56" spans="1:20" s="21" customFormat="1" ht="15.6" x14ac:dyDescent="0.25">
      <c r="A56" s="27" t="s">
        <v>74</v>
      </c>
      <c r="B56" s="28"/>
      <c r="C56" s="29"/>
      <c r="D56" s="30">
        <f t="shared" si="0"/>
        <v>0</v>
      </c>
      <c r="E56" s="28"/>
      <c r="F56" s="28"/>
      <c r="G56" s="30">
        <f t="shared" si="15"/>
        <v>0</v>
      </c>
      <c r="H56" s="28"/>
      <c r="I56" s="29"/>
      <c r="J56" s="30">
        <f t="shared" si="16"/>
        <v>0</v>
      </c>
      <c r="K56" s="29"/>
      <c r="L56" s="29"/>
      <c r="M56" s="30">
        <f t="shared" si="17"/>
        <v>0</v>
      </c>
      <c r="N56" s="39">
        <v>2</v>
      </c>
      <c r="O56" s="29">
        <v>1</v>
      </c>
      <c r="P56" s="30">
        <f t="shared" si="18"/>
        <v>3</v>
      </c>
      <c r="Q56" s="30">
        <f t="shared" si="5"/>
        <v>3</v>
      </c>
      <c r="R56" s="30">
        <f>Q56+'ООО 1 полугодие'!N56</f>
        <v>4</v>
      </c>
      <c r="S56" s="34">
        <v>68</v>
      </c>
      <c r="T56" s="32">
        <f t="shared" si="6"/>
        <v>5.8823529411764705E-2</v>
      </c>
    </row>
    <row r="57" spans="1:20" s="21" customFormat="1" ht="15.6" x14ac:dyDescent="0.25">
      <c r="A57" s="27" t="s">
        <v>76</v>
      </c>
      <c r="B57" s="28"/>
      <c r="C57" s="29"/>
      <c r="D57" s="30">
        <f t="shared" si="0"/>
        <v>0</v>
      </c>
      <c r="E57" s="28"/>
      <c r="F57" s="28">
        <v>1</v>
      </c>
      <c r="G57" s="30">
        <f t="shared" si="15"/>
        <v>1</v>
      </c>
      <c r="H57" s="28"/>
      <c r="I57" s="28">
        <v>1</v>
      </c>
      <c r="J57" s="30">
        <f t="shared" si="16"/>
        <v>1</v>
      </c>
      <c r="K57" s="29"/>
      <c r="L57" s="28"/>
      <c r="M57" s="30">
        <f t="shared" si="17"/>
        <v>0</v>
      </c>
      <c r="N57" s="39">
        <v>2</v>
      </c>
      <c r="O57" s="29"/>
      <c r="P57" s="30">
        <f t="shared" si="18"/>
        <v>2</v>
      </c>
      <c r="Q57" s="30">
        <f t="shared" si="5"/>
        <v>4</v>
      </c>
      <c r="R57" s="30">
        <f>Q57+'ООО 1 полугодие'!N57</f>
        <v>6</v>
      </c>
      <c r="S57" s="34">
        <v>68</v>
      </c>
      <c r="T57" s="32">
        <f t="shared" si="6"/>
        <v>8.8235294117647065E-2</v>
      </c>
    </row>
    <row r="58" spans="1:20" s="21" customFormat="1" ht="15.6" x14ac:dyDescent="0.25">
      <c r="A58" s="27" t="s">
        <v>55</v>
      </c>
      <c r="B58" s="28"/>
      <c r="C58" s="28"/>
      <c r="D58" s="30">
        <f t="shared" si="0"/>
        <v>0</v>
      </c>
      <c r="E58" s="28"/>
      <c r="F58" s="28"/>
      <c r="G58" s="30">
        <f t="shared" si="15"/>
        <v>0</v>
      </c>
      <c r="H58" s="28"/>
      <c r="I58" s="28"/>
      <c r="J58" s="30">
        <f t="shared" si="16"/>
        <v>0</v>
      </c>
      <c r="K58" s="28"/>
      <c r="L58" s="28"/>
      <c r="M58" s="30">
        <f t="shared" si="17"/>
        <v>0</v>
      </c>
      <c r="N58" s="37"/>
      <c r="O58" s="29">
        <v>1</v>
      </c>
      <c r="P58" s="30">
        <f t="shared" si="18"/>
        <v>1</v>
      </c>
      <c r="Q58" s="30">
        <f t="shared" si="5"/>
        <v>1</v>
      </c>
      <c r="R58" s="30">
        <f>Q58+'ООО 1 полугодие'!N58</f>
        <v>1</v>
      </c>
      <c r="S58" s="34">
        <v>34</v>
      </c>
      <c r="T58" s="32">
        <f t="shared" si="6"/>
        <v>2.9411764705882353E-2</v>
      </c>
    </row>
    <row r="59" spans="1:20" s="21" customFormat="1" ht="15.6" x14ac:dyDescent="0.25">
      <c r="A59" s="27" t="s">
        <v>56</v>
      </c>
      <c r="B59" s="28"/>
      <c r="C59" s="28"/>
      <c r="D59" s="30">
        <f t="shared" si="0"/>
        <v>0</v>
      </c>
      <c r="E59" s="28"/>
      <c r="F59" s="28"/>
      <c r="G59" s="30">
        <f t="shared" si="15"/>
        <v>0</v>
      </c>
      <c r="H59" s="28"/>
      <c r="I59" s="28"/>
      <c r="J59" s="30">
        <f t="shared" si="16"/>
        <v>0</v>
      </c>
      <c r="K59" s="28"/>
      <c r="L59" s="28"/>
      <c r="M59" s="30">
        <f t="shared" si="17"/>
        <v>0</v>
      </c>
      <c r="N59" s="37"/>
      <c r="O59" s="29">
        <v>1</v>
      </c>
      <c r="P59" s="30">
        <f t="shared" si="18"/>
        <v>1</v>
      </c>
      <c r="Q59" s="30">
        <f t="shared" si="5"/>
        <v>1</v>
      </c>
      <c r="R59" s="30">
        <f>Q59+'ООО 1 полугодие'!N59</f>
        <v>1</v>
      </c>
      <c r="S59" s="34">
        <v>68</v>
      </c>
      <c r="T59" s="32">
        <f t="shared" si="6"/>
        <v>1.4705882352941176E-2</v>
      </c>
    </row>
    <row r="60" spans="1:20" s="21" customFormat="1" ht="15.6" x14ac:dyDescent="0.25">
      <c r="A60" s="27" t="s">
        <v>42</v>
      </c>
      <c r="B60" s="28"/>
      <c r="C60" s="28"/>
      <c r="D60" s="30">
        <f t="shared" si="0"/>
        <v>0</v>
      </c>
      <c r="E60" s="28"/>
      <c r="F60" s="28"/>
      <c r="G60" s="30">
        <f t="shared" si="15"/>
        <v>0</v>
      </c>
      <c r="H60" s="28"/>
      <c r="I60" s="28"/>
      <c r="J60" s="30">
        <f t="shared" si="16"/>
        <v>0</v>
      </c>
      <c r="K60" s="28"/>
      <c r="L60" s="28"/>
      <c r="M60" s="30">
        <f t="shared" si="17"/>
        <v>0</v>
      </c>
      <c r="N60" s="37"/>
      <c r="O60" s="29">
        <v>1</v>
      </c>
      <c r="P60" s="30">
        <f t="shared" si="18"/>
        <v>1</v>
      </c>
      <c r="Q60" s="30">
        <f t="shared" si="5"/>
        <v>1</v>
      </c>
      <c r="R60" s="30">
        <f>Q60+'ООО 1 полугодие'!N60</f>
        <v>1</v>
      </c>
      <c r="S60" s="34">
        <v>34</v>
      </c>
      <c r="T60" s="32">
        <f t="shared" si="6"/>
        <v>2.9411764705882353E-2</v>
      </c>
    </row>
    <row r="61" spans="1:20" s="21" customFormat="1" ht="15.6" x14ac:dyDescent="0.25">
      <c r="A61" s="43" t="s">
        <v>68</v>
      </c>
      <c r="B61" s="28"/>
      <c r="C61" s="28">
        <v>1</v>
      </c>
      <c r="D61" s="30">
        <f t="shared" ref="D61" si="19">B61+C61</f>
        <v>1</v>
      </c>
      <c r="E61" s="28"/>
      <c r="F61" s="28"/>
      <c r="G61" s="30">
        <f t="shared" ref="G61" si="20">E61+F61</f>
        <v>0</v>
      </c>
      <c r="H61" s="28"/>
      <c r="I61" s="28"/>
      <c r="J61" s="30">
        <f t="shared" ref="J61" si="21">H61+I61</f>
        <v>0</v>
      </c>
      <c r="K61" s="28"/>
      <c r="L61" s="28"/>
      <c r="M61" s="30">
        <f t="shared" ref="M61" si="22">K61+L61</f>
        <v>0</v>
      </c>
      <c r="N61" s="46">
        <v>1</v>
      </c>
      <c r="O61" s="29"/>
      <c r="P61" s="30">
        <f t="shared" ref="P61" si="23">N61+O61</f>
        <v>1</v>
      </c>
      <c r="Q61" s="30">
        <f t="shared" ref="Q61" si="24">D61+G61+J61+M61+P61</f>
        <v>2</v>
      </c>
      <c r="R61" s="30">
        <f>Q61+'ООО 1 полугодие'!N61</f>
        <v>2</v>
      </c>
      <c r="S61" s="34">
        <v>34</v>
      </c>
      <c r="T61" s="32">
        <f t="shared" ref="T61" si="25">R61/S61</f>
        <v>5.8823529411764705E-2</v>
      </c>
    </row>
    <row r="62" spans="1:20" s="21" customFormat="1" ht="15.6" x14ac:dyDescent="0.25">
      <c r="A62" s="53" t="s">
        <v>77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5"/>
    </row>
    <row r="63" spans="1:20" s="21" customFormat="1" ht="15.6" x14ac:dyDescent="0.25">
      <c r="A63" s="27" t="s">
        <v>51</v>
      </c>
      <c r="B63" s="28"/>
      <c r="C63" s="28"/>
      <c r="D63" s="30">
        <f t="shared" si="0"/>
        <v>0</v>
      </c>
      <c r="E63" s="29"/>
      <c r="F63" s="28">
        <v>1</v>
      </c>
      <c r="G63" s="30">
        <f t="shared" ref="G63:G77" si="26">E63+F63</f>
        <v>1</v>
      </c>
      <c r="H63" s="29"/>
      <c r="I63" s="28"/>
      <c r="J63" s="30">
        <f t="shared" ref="J63:J77" si="27">H63+I63</f>
        <v>0</v>
      </c>
      <c r="K63" s="28"/>
      <c r="L63" s="28">
        <v>1</v>
      </c>
      <c r="M63" s="30">
        <f t="shared" ref="M63:M77" si="28">K63+L63</f>
        <v>1</v>
      </c>
      <c r="N63" s="28"/>
      <c r="O63" s="29">
        <v>1</v>
      </c>
      <c r="P63" s="30">
        <f t="shared" ref="P63:P77" si="29">N63+O63</f>
        <v>1</v>
      </c>
      <c r="Q63" s="30">
        <f t="shared" si="5"/>
        <v>3</v>
      </c>
      <c r="R63" s="30">
        <f>Q63+'ООО 1 полугодие'!N63</f>
        <v>9</v>
      </c>
      <c r="S63" s="34">
        <v>102</v>
      </c>
      <c r="T63" s="32">
        <f t="shared" si="6"/>
        <v>8.8235294117647065E-2</v>
      </c>
    </row>
    <row r="64" spans="1:20" s="21" customFormat="1" ht="15.6" x14ac:dyDescent="0.25">
      <c r="A64" s="27" t="s">
        <v>62</v>
      </c>
      <c r="B64" s="28"/>
      <c r="C64" s="28"/>
      <c r="D64" s="30">
        <f t="shared" si="0"/>
        <v>0</v>
      </c>
      <c r="E64" s="28"/>
      <c r="F64" s="28"/>
      <c r="G64" s="30">
        <f t="shared" si="26"/>
        <v>0</v>
      </c>
      <c r="H64" s="28"/>
      <c r="I64" s="28"/>
      <c r="J64" s="30">
        <f t="shared" si="27"/>
        <v>0</v>
      </c>
      <c r="K64" s="28"/>
      <c r="L64" s="28">
        <v>2</v>
      </c>
      <c r="M64" s="30">
        <f t="shared" si="28"/>
        <v>2</v>
      </c>
      <c r="N64" s="28"/>
      <c r="O64" s="29"/>
      <c r="P64" s="30">
        <f t="shared" si="29"/>
        <v>0</v>
      </c>
      <c r="Q64" s="30">
        <f t="shared" si="5"/>
        <v>2</v>
      </c>
      <c r="R64" s="30">
        <f>Q64+'ООО 1 полугодие'!N64</f>
        <v>4</v>
      </c>
      <c r="S64" s="34">
        <v>102</v>
      </c>
      <c r="T64" s="32">
        <f t="shared" si="6"/>
        <v>3.9215686274509803E-2</v>
      </c>
    </row>
    <row r="65" spans="1:20" s="21" customFormat="1" ht="15.6" x14ac:dyDescent="0.25">
      <c r="A65" s="6" t="s">
        <v>82</v>
      </c>
      <c r="B65" s="28"/>
      <c r="C65" s="29">
        <v>1</v>
      </c>
      <c r="D65" s="30">
        <f t="shared" si="0"/>
        <v>1</v>
      </c>
      <c r="E65" s="28"/>
      <c r="F65" s="29">
        <v>1</v>
      </c>
      <c r="G65" s="30">
        <f t="shared" si="26"/>
        <v>1</v>
      </c>
      <c r="H65" s="28"/>
      <c r="I65" s="29">
        <v>2</v>
      </c>
      <c r="J65" s="30">
        <f t="shared" si="27"/>
        <v>2</v>
      </c>
      <c r="K65" s="28"/>
      <c r="L65" s="29"/>
      <c r="M65" s="30">
        <f t="shared" si="28"/>
        <v>0</v>
      </c>
      <c r="N65" s="28"/>
      <c r="O65" s="29">
        <v>1</v>
      </c>
      <c r="P65" s="30">
        <f t="shared" si="29"/>
        <v>1</v>
      </c>
      <c r="Q65" s="30">
        <f t="shared" si="5"/>
        <v>5</v>
      </c>
      <c r="R65" s="30">
        <f>Q65+'ООО 1 полугодие'!N65</f>
        <v>10</v>
      </c>
      <c r="S65" s="34">
        <v>102</v>
      </c>
      <c r="T65" s="32">
        <f t="shared" si="6"/>
        <v>9.8039215686274508E-2</v>
      </c>
    </row>
    <row r="66" spans="1:20" s="21" customFormat="1" ht="15.6" x14ac:dyDescent="0.25">
      <c r="A66" s="27" t="s">
        <v>70</v>
      </c>
      <c r="B66" s="28"/>
      <c r="C66" s="29">
        <v>1</v>
      </c>
      <c r="D66" s="30">
        <f t="shared" ref="D66:D77" si="30">B66+C66</f>
        <v>1</v>
      </c>
      <c r="E66" s="28"/>
      <c r="F66" s="28">
        <v>1</v>
      </c>
      <c r="G66" s="30">
        <f t="shared" si="26"/>
        <v>1</v>
      </c>
      <c r="H66" s="28"/>
      <c r="I66" s="29"/>
      <c r="J66" s="30">
        <f t="shared" si="27"/>
        <v>0</v>
      </c>
      <c r="K66" s="28"/>
      <c r="L66" s="28">
        <v>1</v>
      </c>
      <c r="M66" s="30">
        <f t="shared" si="28"/>
        <v>1</v>
      </c>
      <c r="N66" s="28"/>
      <c r="O66" s="29">
        <v>1</v>
      </c>
      <c r="P66" s="30">
        <f t="shared" si="29"/>
        <v>1</v>
      </c>
      <c r="Q66" s="30">
        <f t="shared" ref="Q66:Q77" si="31">D66+G66+J66+M66+P66</f>
        <v>4</v>
      </c>
      <c r="R66" s="30">
        <f>Q66+'ООО 1 полугодие'!N66</f>
        <v>6</v>
      </c>
      <c r="S66" s="34">
        <v>102</v>
      </c>
      <c r="T66" s="32">
        <f t="shared" ref="T66:T77" si="32">R66/S66</f>
        <v>5.8823529411764705E-2</v>
      </c>
    </row>
    <row r="67" spans="1:20" s="21" customFormat="1" ht="15.6" x14ac:dyDescent="0.25">
      <c r="A67" s="27" t="s">
        <v>71</v>
      </c>
      <c r="B67" s="28"/>
      <c r="C67" s="28">
        <v>1</v>
      </c>
      <c r="D67" s="30">
        <f t="shared" si="30"/>
        <v>1</v>
      </c>
      <c r="E67" s="28"/>
      <c r="F67" s="29"/>
      <c r="G67" s="30">
        <f t="shared" si="26"/>
        <v>0</v>
      </c>
      <c r="H67" s="28"/>
      <c r="I67" s="29">
        <v>1</v>
      </c>
      <c r="J67" s="30">
        <f t="shared" si="27"/>
        <v>1</v>
      </c>
      <c r="K67" s="28"/>
      <c r="L67" s="28">
        <v>1</v>
      </c>
      <c r="M67" s="30">
        <f t="shared" si="28"/>
        <v>1</v>
      </c>
      <c r="N67" s="28"/>
      <c r="O67" s="29">
        <v>1</v>
      </c>
      <c r="P67" s="30">
        <f t="shared" si="29"/>
        <v>1</v>
      </c>
      <c r="Q67" s="30">
        <f t="shared" si="31"/>
        <v>4</v>
      </c>
      <c r="R67" s="30">
        <f>Q67+'ООО 1 полугодие'!N67</f>
        <v>6</v>
      </c>
      <c r="S67" s="34">
        <v>68</v>
      </c>
      <c r="T67" s="32">
        <f t="shared" si="32"/>
        <v>8.8235294117647065E-2</v>
      </c>
    </row>
    <row r="68" spans="1:20" s="21" customFormat="1" ht="15.6" x14ac:dyDescent="0.25">
      <c r="A68" s="27" t="s">
        <v>72</v>
      </c>
      <c r="B68" s="28"/>
      <c r="C68" s="28"/>
      <c r="D68" s="30">
        <f t="shared" si="30"/>
        <v>0</v>
      </c>
      <c r="E68" s="28"/>
      <c r="F68" s="28"/>
      <c r="G68" s="30">
        <f t="shared" si="26"/>
        <v>0</v>
      </c>
      <c r="H68" s="28"/>
      <c r="I68" s="28"/>
      <c r="J68" s="30">
        <f t="shared" si="27"/>
        <v>0</v>
      </c>
      <c r="K68" s="28"/>
      <c r="L68" s="28"/>
      <c r="M68" s="30">
        <f t="shared" si="28"/>
        <v>0</v>
      </c>
      <c r="N68" s="28"/>
      <c r="O68" s="29">
        <v>1</v>
      </c>
      <c r="P68" s="30">
        <f t="shared" si="29"/>
        <v>1</v>
      </c>
      <c r="Q68" s="30">
        <f t="shared" si="31"/>
        <v>1</v>
      </c>
      <c r="R68" s="30">
        <f>Q68+'ООО 1 полугодие'!N68</f>
        <v>1</v>
      </c>
      <c r="S68" s="34">
        <v>34</v>
      </c>
      <c r="T68" s="32">
        <f t="shared" si="32"/>
        <v>2.9411764705882353E-2</v>
      </c>
    </row>
    <row r="69" spans="1:20" s="21" customFormat="1" ht="15.6" x14ac:dyDescent="0.25">
      <c r="A69" s="27" t="s">
        <v>63</v>
      </c>
      <c r="B69" s="28"/>
      <c r="C69" s="28"/>
      <c r="D69" s="30">
        <f t="shared" si="30"/>
        <v>0</v>
      </c>
      <c r="E69" s="28"/>
      <c r="F69" s="28"/>
      <c r="G69" s="30">
        <f t="shared" si="26"/>
        <v>0</v>
      </c>
      <c r="H69" s="28"/>
      <c r="I69" s="28"/>
      <c r="J69" s="30">
        <f t="shared" si="27"/>
        <v>0</v>
      </c>
      <c r="K69" s="28"/>
      <c r="L69" s="28"/>
      <c r="M69" s="30">
        <f t="shared" si="28"/>
        <v>0</v>
      </c>
      <c r="N69" s="28"/>
      <c r="O69" s="29"/>
      <c r="P69" s="30">
        <f t="shared" si="29"/>
        <v>0</v>
      </c>
      <c r="Q69" s="30">
        <f t="shared" si="31"/>
        <v>0</v>
      </c>
      <c r="R69" s="30">
        <f>Q69+'ООО 1 полугодие'!N69</f>
        <v>0</v>
      </c>
      <c r="S69" s="34">
        <v>102</v>
      </c>
      <c r="T69" s="32">
        <f t="shared" si="32"/>
        <v>0</v>
      </c>
    </row>
    <row r="70" spans="1:20" s="21" customFormat="1" ht="15.6" x14ac:dyDescent="0.25">
      <c r="A70" s="27" t="s">
        <v>68</v>
      </c>
      <c r="B70" s="28"/>
      <c r="C70" s="28"/>
      <c r="D70" s="30">
        <f t="shared" si="30"/>
        <v>0</v>
      </c>
      <c r="E70" s="28"/>
      <c r="F70" s="28"/>
      <c r="G70" s="30">
        <f t="shared" si="26"/>
        <v>0</v>
      </c>
      <c r="H70" s="28"/>
      <c r="I70" s="28"/>
      <c r="J70" s="30">
        <f t="shared" si="27"/>
        <v>0</v>
      </c>
      <c r="K70" s="28"/>
      <c r="L70" s="28"/>
      <c r="M70" s="30">
        <f t="shared" si="28"/>
        <v>0</v>
      </c>
      <c r="N70" s="28"/>
      <c r="O70" s="29">
        <v>1</v>
      </c>
      <c r="P70" s="30">
        <f t="shared" si="29"/>
        <v>1</v>
      </c>
      <c r="Q70" s="30">
        <f t="shared" si="31"/>
        <v>1</v>
      </c>
      <c r="R70" s="30">
        <f>Q70+'ООО 1 полугодие'!N70</f>
        <v>2</v>
      </c>
      <c r="S70" s="34">
        <v>34</v>
      </c>
      <c r="T70" s="32">
        <f t="shared" si="32"/>
        <v>5.8823529411764705E-2</v>
      </c>
    </row>
    <row r="71" spans="1:20" s="21" customFormat="1" ht="15.6" x14ac:dyDescent="0.25">
      <c r="A71" s="27" t="s">
        <v>64</v>
      </c>
      <c r="B71" s="28"/>
      <c r="C71" s="28"/>
      <c r="D71" s="30">
        <f t="shared" si="30"/>
        <v>0</v>
      </c>
      <c r="E71" s="28"/>
      <c r="F71" s="28"/>
      <c r="G71" s="30">
        <f t="shared" si="26"/>
        <v>0</v>
      </c>
      <c r="H71" s="28"/>
      <c r="I71" s="29"/>
      <c r="J71" s="30">
        <f t="shared" si="27"/>
        <v>0</v>
      </c>
      <c r="K71" s="28"/>
      <c r="L71" s="28">
        <v>1</v>
      </c>
      <c r="M71" s="30">
        <f t="shared" si="28"/>
        <v>1</v>
      </c>
      <c r="N71" s="28"/>
      <c r="O71" s="29">
        <v>1</v>
      </c>
      <c r="P71" s="30">
        <f t="shared" si="29"/>
        <v>1</v>
      </c>
      <c r="Q71" s="30">
        <f t="shared" si="31"/>
        <v>2</v>
      </c>
      <c r="R71" s="30">
        <f>Q71+'ООО 1 полугодие'!N71</f>
        <v>4</v>
      </c>
      <c r="S71" s="34">
        <v>68</v>
      </c>
      <c r="T71" s="32">
        <f t="shared" si="32"/>
        <v>5.8823529411764705E-2</v>
      </c>
    </row>
    <row r="72" spans="1:20" s="21" customFormat="1" ht="15.6" x14ac:dyDescent="0.25">
      <c r="A72" s="27" t="s">
        <v>65</v>
      </c>
      <c r="B72" s="28"/>
      <c r="C72" s="28"/>
      <c r="D72" s="30">
        <f t="shared" si="30"/>
        <v>0</v>
      </c>
      <c r="E72" s="28"/>
      <c r="F72" s="28"/>
      <c r="G72" s="30">
        <f t="shared" si="26"/>
        <v>0</v>
      </c>
      <c r="H72" s="28"/>
      <c r="I72" s="28"/>
      <c r="J72" s="30">
        <f t="shared" si="27"/>
        <v>0</v>
      </c>
      <c r="K72" s="28"/>
      <c r="L72" s="29"/>
      <c r="M72" s="30">
        <f t="shared" si="28"/>
        <v>0</v>
      </c>
      <c r="N72" s="28"/>
      <c r="O72" s="28">
        <v>1</v>
      </c>
      <c r="P72" s="30">
        <f t="shared" si="29"/>
        <v>1</v>
      </c>
      <c r="Q72" s="30">
        <f t="shared" si="31"/>
        <v>1</v>
      </c>
      <c r="R72" s="30">
        <f>Q72+'ООО 1 полугодие'!N72</f>
        <v>1</v>
      </c>
      <c r="S72" s="34">
        <v>68</v>
      </c>
      <c r="T72" s="32">
        <f t="shared" si="32"/>
        <v>1.4705882352941176E-2</v>
      </c>
    </row>
    <row r="73" spans="1:20" s="21" customFormat="1" ht="15.6" x14ac:dyDescent="0.25">
      <c r="A73" s="27" t="s">
        <v>73</v>
      </c>
      <c r="B73" s="28"/>
      <c r="C73" s="28"/>
      <c r="D73" s="30">
        <f t="shared" si="30"/>
        <v>0</v>
      </c>
      <c r="E73" s="28"/>
      <c r="F73" s="28">
        <v>1</v>
      </c>
      <c r="G73" s="30">
        <f t="shared" si="26"/>
        <v>1</v>
      </c>
      <c r="H73" s="28"/>
      <c r="I73" s="28"/>
      <c r="J73" s="30">
        <f t="shared" si="27"/>
        <v>0</v>
      </c>
      <c r="K73" s="28"/>
      <c r="L73" s="28"/>
      <c r="M73" s="30">
        <f t="shared" si="28"/>
        <v>0</v>
      </c>
      <c r="N73" s="28"/>
      <c r="O73" s="29"/>
      <c r="P73" s="30">
        <f t="shared" si="29"/>
        <v>0</v>
      </c>
      <c r="Q73" s="30">
        <f t="shared" si="31"/>
        <v>1</v>
      </c>
      <c r="R73" s="30">
        <f>Q73+'ООО 1 полугодие'!N73</f>
        <v>2</v>
      </c>
      <c r="S73" s="34">
        <v>34</v>
      </c>
      <c r="T73" s="32">
        <f t="shared" si="32"/>
        <v>5.8823529411764705E-2</v>
      </c>
    </row>
    <row r="74" spans="1:20" s="21" customFormat="1" ht="15.6" x14ac:dyDescent="0.25">
      <c r="A74" s="27" t="s">
        <v>74</v>
      </c>
      <c r="B74" s="28"/>
      <c r="C74" s="28">
        <v>1</v>
      </c>
      <c r="D74" s="30">
        <f t="shared" si="30"/>
        <v>1</v>
      </c>
      <c r="E74" s="28"/>
      <c r="F74" s="29"/>
      <c r="G74" s="30">
        <f t="shared" si="26"/>
        <v>0</v>
      </c>
      <c r="H74" s="28"/>
      <c r="I74" s="29"/>
      <c r="J74" s="30">
        <f t="shared" si="27"/>
        <v>0</v>
      </c>
      <c r="K74" s="28"/>
      <c r="L74" s="29">
        <v>1</v>
      </c>
      <c r="M74" s="30">
        <f t="shared" si="28"/>
        <v>1</v>
      </c>
      <c r="N74" s="28"/>
      <c r="O74" s="29"/>
      <c r="P74" s="30">
        <f t="shared" si="29"/>
        <v>0</v>
      </c>
      <c r="Q74" s="30">
        <f t="shared" si="31"/>
        <v>2</v>
      </c>
      <c r="R74" s="30">
        <f>Q74+'ООО 1 полугодие'!N74</f>
        <v>3</v>
      </c>
      <c r="S74" s="34">
        <v>102</v>
      </c>
      <c r="T74" s="32">
        <f t="shared" si="32"/>
        <v>2.9411764705882353E-2</v>
      </c>
    </row>
    <row r="75" spans="1:20" s="21" customFormat="1" ht="15.6" x14ac:dyDescent="0.25">
      <c r="A75" s="27" t="s">
        <v>76</v>
      </c>
      <c r="B75" s="28"/>
      <c r="C75" s="28"/>
      <c r="D75" s="30">
        <f t="shared" si="30"/>
        <v>0</v>
      </c>
      <c r="E75" s="28"/>
      <c r="F75" s="29">
        <v>1</v>
      </c>
      <c r="G75" s="30">
        <f t="shared" si="26"/>
        <v>1</v>
      </c>
      <c r="H75" s="28"/>
      <c r="I75" s="28"/>
      <c r="J75" s="30">
        <f t="shared" si="27"/>
        <v>0</v>
      </c>
      <c r="K75" s="28"/>
      <c r="L75" s="29"/>
      <c r="M75" s="30">
        <f t="shared" si="28"/>
        <v>0</v>
      </c>
      <c r="N75" s="28"/>
      <c r="O75" s="28">
        <v>1</v>
      </c>
      <c r="P75" s="30">
        <f t="shared" si="29"/>
        <v>1</v>
      </c>
      <c r="Q75" s="30">
        <f t="shared" si="31"/>
        <v>2</v>
      </c>
      <c r="R75" s="30">
        <f>Q75+'ООО 1 полугодие'!N75</f>
        <v>4</v>
      </c>
      <c r="S75" s="34">
        <v>68</v>
      </c>
      <c r="T75" s="32">
        <f t="shared" si="32"/>
        <v>5.8823529411764705E-2</v>
      </c>
    </row>
    <row r="76" spans="1:20" s="21" customFormat="1" ht="15.6" x14ac:dyDescent="0.25">
      <c r="A76" s="27" t="s">
        <v>56</v>
      </c>
      <c r="B76" s="28"/>
      <c r="C76" s="28"/>
      <c r="D76" s="30">
        <f t="shared" si="30"/>
        <v>0</v>
      </c>
      <c r="E76" s="28"/>
      <c r="F76" s="28"/>
      <c r="G76" s="30">
        <f t="shared" si="26"/>
        <v>0</v>
      </c>
      <c r="H76" s="28"/>
      <c r="I76" s="28"/>
      <c r="J76" s="30">
        <f t="shared" si="27"/>
        <v>0</v>
      </c>
      <c r="K76" s="28"/>
      <c r="L76" s="28"/>
      <c r="M76" s="30">
        <f t="shared" si="28"/>
        <v>0</v>
      </c>
      <c r="N76" s="28"/>
      <c r="O76" s="29">
        <v>1</v>
      </c>
      <c r="P76" s="30">
        <f t="shared" si="29"/>
        <v>1</v>
      </c>
      <c r="Q76" s="30">
        <f t="shared" si="31"/>
        <v>1</v>
      </c>
      <c r="R76" s="30">
        <f>Q76+'ООО 1 полугодие'!N76</f>
        <v>1</v>
      </c>
      <c r="S76" s="34">
        <v>68</v>
      </c>
      <c r="T76" s="32">
        <f t="shared" si="32"/>
        <v>1.4705882352941176E-2</v>
      </c>
    </row>
    <row r="77" spans="1:20" s="21" customFormat="1" ht="15.6" x14ac:dyDescent="0.25">
      <c r="A77" s="27" t="s">
        <v>42</v>
      </c>
      <c r="B77" s="28"/>
      <c r="C77" s="28"/>
      <c r="D77" s="30">
        <f t="shared" si="30"/>
        <v>0</v>
      </c>
      <c r="E77" s="28"/>
      <c r="F77" s="28"/>
      <c r="G77" s="30">
        <f t="shared" si="26"/>
        <v>0</v>
      </c>
      <c r="H77" s="28"/>
      <c r="I77" s="28"/>
      <c r="J77" s="30">
        <f t="shared" si="27"/>
        <v>0</v>
      </c>
      <c r="K77" s="28"/>
      <c r="L77" s="28"/>
      <c r="M77" s="30">
        <f t="shared" si="28"/>
        <v>0</v>
      </c>
      <c r="N77" s="28"/>
      <c r="O77" s="29">
        <v>1</v>
      </c>
      <c r="P77" s="30">
        <f t="shared" si="29"/>
        <v>1</v>
      </c>
      <c r="Q77" s="30">
        <f t="shared" si="31"/>
        <v>1</v>
      </c>
      <c r="R77" s="30">
        <f>Q77+'ООО 1 полугодие'!N77</f>
        <v>1</v>
      </c>
      <c r="S77" s="34">
        <v>34</v>
      </c>
      <c r="T77" s="32">
        <f t="shared" si="32"/>
        <v>2.9411764705882353E-2</v>
      </c>
    </row>
    <row r="78" spans="1:20" ht="15.6" x14ac:dyDescent="0.25">
      <c r="A78" s="44" t="s">
        <v>38</v>
      </c>
      <c r="B78" s="28"/>
      <c r="C78" s="28"/>
      <c r="D78" s="30">
        <f t="shared" ref="D78" si="33">B78+C78</f>
        <v>0</v>
      </c>
      <c r="E78" s="28"/>
      <c r="F78" s="28"/>
      <c r="G78" s="30">
        <f t="shared" ref="G78" si="34">E78+F78</f>
        <v>0</v>
      </c>
      <c r="H78" s="28"/>
      <c r="I78" s="28"/>
      <c r="J78" s="30">
        <f t="shared" ref="J78" si="35">H78+I78</f>
        <v>0</v>
      </c>
      <c r="K78" s="28"/>
      <c r="L78" s="28"/>
      <c r="M78" s="30">
        <f t="shared" ref="M78" si="36">K78+L78</f>
        <v>0</v>
      </c>
      <c r="N78" s="28"/>
      <c r="O78" s="29">
        <v>1</v>
      </c>
      <c r="P78" s="30">
        <f t="shared" ref="P78" si="37">N78+O78</f>
        <v>1</v>
      </c>
      <c r="Q78" s="30">
        <f t="shared" ref="Q78" si="38">D78+G78+J78+M78+P78</f>
        <v>1</v>
      </c>
      <c r="R78" s="30">
        <f>Q78+'ООО 1 полугодие'!N78</f>
        <v>1</v>
      </c>
      <c r="S78" s="34">
        <v>34</v>
      </c>
      <c r="T78" s="32">
        <f t="shared" ref="T78" si="39">R78/S78</f>
        <v>2.9411764705882353E-2</v>
      </c>
    </row>
  </sheetData>
  <mergeCells count="12">
    <mergeCell ref="A1:T1"/>
    <mergeCell ref="B2:D2"/>
    <mergeCell ref="E2:G2"/>
    <mergeCell ref="H2:J2"/>
    <mergeCell ref="K2:M2"/>
    <mergeCell ref="N2:P2"/>
    <mergeCell ref="Q2:T2"/>
    <mergeCell ref="A4:T4"/>
    <mergeCell ref="A16:T16"/>
    <mergeCell ref="A28:T28"/>
    <mergeCell ref="A44:T44"/>
    <mergeCell ref="A62:T62"/>
  </mergeCells>
  <pageMargins left="0.7" right="0.7" top="0.75" bottom="0.75" header="0.3" footer="0.3"/>
  <pageSetup paperSize="9" scale="5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9"/>
  <sheetViews>
    <sheetView workbookViewId="0">
      <selection activeCell="Q3" sqref="Q3"/>
    </sheetView>
  </sheetViews>
  <sheetFormatPr defaultRowHeight="13.2" x14ac:dyDescent="0.25"/>
  <cols>
    <col min="1" max="1" width="59.109375" bestFit="1" customWidth="1"/>
    <col min="2" max="12" width="7" customWidth="1"/>
    <col min="13" max="13" width="6" customWidth="1"/>
    <col min="14" max="14" width="9.33203125" customWidth="1"/>
  </cols>
  <sheetData>
    <row r="1" ht="90" customHeight="1" x14ac:dyDescent="0.25"/>
    <row r="3" ht="151.5" customHeight="1" x14ac:dyDescent="0.25"/>
    <row r="5" s="21" customFormat="1" ht="15.6" x14ac:dyDescent="0.25"/>
    <row r="6" s="21" customFormat="1" ht="15.6" x14ac:dyDescent="0.25"/>
    <row r="7" s="21" customFormat="1" ht="15.6" x14ac:dyDescent="0.25"/>
    <row r="8" s="21" customFormat="1" ht="15.6" x14ac:dyDescent="0.25"/>
    <row r="9" s="21" customFormat="1" ht="15.6" x14ac:dyDescent="0.25"/>
    <row r="10" s="21" customFormat="1" ht="15.6" x14ac:dyDescent="0.25"/>
    <row r="11" s="21" customFormat="1" ht="15.6" x14ac:dyDescent="0.25"/>
    <row r="12" s="21" customFormat="1" ht="15.6" x14ac:dyDescent="0.25"/>
    <row r="13" s="21" customFormat="1" ht="15.6" x14ac:dyDescent="0.25"/>
    <row r="14" s="21" customFormat="1" ht="15.6" x14ac:dyDescent="0.25"/>
    <row r="15" s="21" customFormat="1" ht="15.6" x14ac:dyDescent="0.25"/>
    <row r="16" s="21" customFormat="1" ht="15.6" x14ac:dyDescent="0.25"/>
    <row r="17" s="21" customFormat="1" ht="15.6" x14ac:dyDescent="0.25"/>
    <row r="18" s="21" customFormat="1" ht="15.6" x14ac:dyDescent="0.25"/>
    <row r="19" s="21" customFormat="1" ht="15.6" x14ac:dyDescent="0.25"/>
    <row r="20" s="21" customFormat="1" ht="15.6" x14ac:dyDescent="0.25"/>
    <row r="21" s="21" customFormat="1" ht="15.6" x14ac:dyDescent="0.25"/>
    <row r="22" s="21" customFormat="1" ht="15.6" x14ac:dyDescent="0.25"/>
    <row r="23" s="21" customFormat="1" ht="15.6" x14ac:dyDescent="0.25"/>
    <row r="24" s="21" customFormat="1" ht="15.6" x14ac:dyDescent="0.25"/>
    <row r="25" s="21" customFormat="1" ht="15.6" x14ac:dyDescent="0.25"/>
    <row r="26" s="21" customFormat="1" ht="15.6" x14ac:dyDescent="0.25"/>
    <row r="27" s="21" customFormat="1" ht="15.6" x14ac:dyDescent="0.25"/>
    <row r="28" s="21" customFormat="1" ht="15.6" x14ac:dyDescent="0.25"/>
    <row r="29" s="21" customFormat="1" ht="15.6" x14ac:dyDescent="0.25"/>
    <row r="30" s="21" customFormat="1" ht="15.6" x14ac:dyDescent="0.25"/>
    <row r="31" s="21" customFormat="1" ht="15.6" x14ac:dyDescent="0.25"/>
    <row r="32" s="21" customFormat="1" ht="15.6" x14ac:dyDescent="0.25"/>
    <row r="33" s="21" customFormat="1" ht="15.6" x14ac:dyDescent="0.25"/>
    <row r="34" s="21" customFormat="1" ht="15.6" x14ac:dyDescent="0.25"/>
    <row r="35" s="21" customFormat="1" ht="15.6" x14ac:dyDescent="0.25"/>
    <row r="36" s="21" customFormat="1" ht="15.6" x14ac:dyDescent="0.25"/>
    <row r="37" s="21" customFormat="1" ht="15.6" x14ac:dyDescent="0.25"/>
    <row r="38" s="21" customFormat="1" ht="15.6" x14ac:dyDescent="0.25"/>
    <row r="39" s="21" customFormat="1" ht="15.6" x14ac:dyDescent="0.25"/>
    <row r="40" s="21" customFormat="1" ht="15.6" x14ac:dyDescent="0.25"/>
    <row r="41" s="21" customFormat="1" ht="15.6" x14ac:dyDescent="0.25"/>
    <row r="42" s="21" customFormat="1" ht="15.6" x14ac:dyDescent="0.25"/>
    <row r="43" s="21" customFormat="1" ht="15.6" x14ac:dyDescent="0.25"/>
    <row r="44" s="21" customFormat="1" ht="15.6" x14ac:dyDescent="0.25"/>
    <row r="45" s="21" customFormat="1" ht="15.6" x14ac:dyDescent="0.25"/>
    <row r="46" s="21" customFormat="1" ht="15.6" x14ac:dyDescent="0.25"/>
    <row r="47" s="21" customFormat="1" ht="15.6" x14ac:dyDescent="0.25"/>
    <row r="48" s="21" customFormat="1" ht="15.6" x14ac:dyDescent="0.25"/>
    <row r="49" s="21" customFormat="1" ht="15.6" x14ac:dyDescent="0.25"/>
    <row r="50" s="21" customFormat="1" ht="15.6" x14ac:dyDescent="0.25"/>
    <row r="51" s="21" customFormat="1" ht="15.6" x14ac:dyDescent="0.25"/>
    <row r="52" s="21" customFormat="1" ht="15.6" x14ac:dyDescent="0.25"/>
    <row r="53" s="21" customFormat="1" ht="15.6" x14ac:dyDescent="0.25"/>
    <row r="54" s="21" customFormat="1" ht="15.6" x14ac:dyDescent="0.25"/>
    <row r="55" s="21" customFormat="1" ht="15.6" x14ac:dyDescent="0.25"/>
    <row r="56" s="21" customFormat="1" ht="15.6" x14ac:dyDescent="0.25"/>
    <row r="57" s="21" customFormat="1" ht="15.6" x14ac:dyDescent="0.25"/>
    <row r="58" s="21" customFormat="1" ht="15.6" x14ac:dyDescent="0.25"/>
    <row r="59" s="21" customFormat="1" ht="15.6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P4" sqref="P4"/>
    </sheetView>
  </sheetViews>
  <sheetFormatPr defaultRowHeight="13.2" x14ac:dyDescent="0.25"/>
  <cols>
    <col min="1" max="1" width="56.33203125" bestFit="1" customWidth="1"/>
    <col min="2" max="18" width="6.77734375" customWidth="1"/>
    <col min="19" max="19" width="7.33203125" customWidth="1"/>
    <col min="20" max="20" width="15.33203125" customWidth="1"/>
    <col min="21" max="21" width="19" bestFit="1" customWidth="1"/>
  </cols>
  <sheetData>
    <row r="1" spans="1:1" ht="46.5" customHeight="1" x14ac:dyDescent="0.25">
      <c r="A1" s="51"/>
    </row>
    <row r="3" spans="1:1" ht="156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</vt:lpstr>
      <vt:lpstr>СОО 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Север1</cp:lastModifiedBy>
  <cp:lastPrinted>2025-10-31T10:28:49Z</cp:lastPrinted>
  <dcterms:created xsi:type="dcterms:W3CDTF">2024-07-12T16:59:42Z</dcterms:created>
  <dcterms:modified xsi:type="dcterms:W3CDTF">2025-10-31T10:40:16Z</dcterms:modified>
</cp:coreProperties>
</file>